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PM-serveris\wword serveris\WWORD\Wword 2023\PIRKĖJAI\VILNIUS\Santaros\2023 10 02 Operacinės įrenginiai IV (7449), vykdant iš ES struktūrinių fondų lėšų bendrai finansuojamą projektą Nr. 13.1.1-CPVA-V-610-01-0001\Pildomi\"/>
    </mc:Choice>
  </mc:AlternateContent>
  <xr:revisionPtr revIDLastSave="0" documentId="13_ncr:1_{BC1044D6-84F6-4CFE-9533-E4B6EEAFFF83}" xr6:coauthVersionLast="47" xr6:coauthVersionMax="47" xr10:uidLastSave="{00000000-0000-0000-0000-000000000000}"/>
  <bookViews>
    <workbookView xWindow="-120" yWindow="-120" windowWidth="19440" windowHeight="15000" activeTab="5" xr2:uid="{00000000-000D-0000-FFFF-FFFF00000000}"/>
  </bookViews>
  <sheets>
    <sheet name="Pasiūlymas" sheetId="1" r:id="rId1"/>
    <sheet name="Subtiekėjai ir priedai" sheetId="2" r:id="rId2"/>
    <sheet name="Bendrieji reikalavimai" sheetId="9" r:id="rId3"/>
    <sheet name="1 PD" sheetId="53" r:id="rId4"/>
    <sheet name="2 PD" sheetId="42" r:id="rId5"/>
    <sheet name="3 PD" sheetId="35" r:id="rId6"/>
    <sheet name="Sheet6" sheetId="8"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53" l="1"/>
  <c r="D35" i="42"/>
  <c r="D36" i="42" s="1"/>
  <c r="D37" i="42" l="1"/>
  <c r="D42" i="53"/>
  <c r="D43" i="53" s="1"/>
</calcChain>
</file>

<file path=xl/sharedStrings.xml><?xml version="1.0" encoding="utf-8"?>
<sst xmlns="http://schemas.openxmlformats.org/spreadsheetml/2006/main" count="346" uniqueCount="279">
  <si>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</si>
  <si>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</si>
  <si>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</si>
  <si>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</si>
  <si>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</si>
  <si>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</si>
  <si>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</si>
  <si>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</si>
  <si>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</si>
  <si>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</si>
  <si>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</si>
  <si>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</si>
  <si>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</si>
  <si>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</si>
  <si>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</si>
  <si>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</si>
  <si>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</si>
  <si>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</si>
  <si>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</si>
  <si>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</si>
  <si>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</si>
  <si>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</si>
  <si>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</si>
  <si>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</si>
  <si>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</si>
  <si>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</si>
  <si>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</si>
  <si>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</si>
  <si>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</si>
  <si>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</si>
  <si>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Europos bendrasis viešųjų prikimų dokumentas (-ai)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</si>
  <si>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</si>
  <si>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</si>
  <si>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</si>
  <si>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</si>
  <si>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</si>
  <si>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</si>
  <si>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</si>
  <si>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</si>
  <si>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</si>
  <si>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</si>
  <si>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</si>
  <si>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</si>
  <si>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</si>
  <si>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</si>
  <si>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</si>
  <si>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</si>
  <si>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</si>
  <si>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</si>
  <si>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</si>
  <si>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</si>
  <si>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</si>
  <si>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</si>
  <si>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Kartu su pasiūlymu pateikiami šie dokumentai (būtina nurodyti visus su pasiūlymu pateikiamus dokumentus):</t>
  </si>
  <si>
    <t>Dokumentas yra konfidencialus? Taip / Ne</t>
  </si>
  <si>
    <t>6.</t>
  </si>
  <si>
    <t>7.</t>
  </si>
  <si>
    <t>7.1</t>
  </si>
  <si>
    <t>7.2</t>
  </si>
  <si>
    <t>Maitinimas</t>
  </si>
  <si>
    <t>Kartu su įranga pateikiama dokumentacija</t>
  </si>
  <si>
    <t>6.1</t>
  </si>
  <si>
    <t>6.2</t>
  </si>
  <si>
    <t>Siūlomų prekių pavadinimai (modeliai, konkrečios modifikacijos), gamintojai, kilmės šalis</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</si>
  <si>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</si>
  <si>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</si>
  <si>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</si>
  <si>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</si>
  <si>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</si>
  <si>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(įrašyti bendrą pasiūlymo kainą žodžiais)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</si>
  <si>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</si>
  <si>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</si>
  <si>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</si>
  <si>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Naudojimo instrukcija lietuvių kalba,</t>
  </si>
  <si>
    <t>Serviso dokumentacija lietuvių arba anglų kalba.</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</si>
  <si>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</si>
  <si>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1 vnt.</t>
  </si>
  <si>
    <t>Paskirtis</t>
  </si>
  <si>
    <t>Komplektacija</t>
  </si>
  <si>
    <t>1</t>
  </si>
  <si>
    <t>2</t>
  </si>
  <si>
    <t>3</t>
  </si>
  <si>
    <t>4</t>
  </si>
  <si>
    <t>5</t>
  </si>
  <si>
    <t>6</t>
  </si>
  <si>
    <t>7</t>
  </si>
  <si>
    <t>8</t>
  </si>
  <si>
    <t>9</t>
  </si>
  <si>
    <t>10</t>
  </si>
  <si>
    <t>11</t>
  </si>
  <si>
    <t>12</t>
  </si>
  <si>
    <t>13</t>
  </si>
  <si>
    <t>14</t>
  </si>
  <si>
    <t>15</t>
  </si>
  <si>
    <t>16</t>
  </si>
  <si>
    <t>17</t>
  </si>
  <si>
    <t>18</t>
  </si>
  <si>
    <t>220 V ± 10 %, 50 Hz</t>
  </si>
  <si>
    <t>Reikalavimai elektrinio atsiurbiklio konstrukcijai</t>
  </si>
  <si>
    <t>1. Mobili konstrukcija – atsiurbiklis turi būti su ratukais bei rankena, įgalinančia patogiai jį pervežti. Bent du ratukai turi turėti stabdžius,</t>
  </si>
  <si>
    <t>Vakuumo gylio nustatymas (reguliavimo ribos ne siauresnės už nurodytas)</t>
  </si>
  <si>
    <t>Nominalus siurbimo našumas</t>
  </si>
  <si>
    <t>Darbo rėžimas</t>
  </si>
  <si>
    <t>Pastovus naudojimas, be darbo laiko apribojimų</t>
  </si>
  <si>
    <t>Tylus siurblio darbas</t>
  </si>
  <si>
    <t>Apsauga nuo užteršimo</t>
  </si>
  <si>
    <t>1. Apsauga nuo skysčių persipylimo: ne mažiau 2 apsaugos lygiai, prijungus vieną atsiurbimo indą,</t>
  </si>
  <si>
    <t>2. Antibakterinė apsauga (filtras).</t>
  </si>
  <si>
    <t>Skysčių surinkimo indai (2 vnt.)</t>
  </si>
  <si>
    <t>1. Autoklavuojami,</t>
  </si>
  <si>
    <r>
      <t xml:space="preserve">3. Vieno indo talpa </t>
    </r>
    <r>
      <rPr>
        <sz val="12"/>
        <color theme="1"/>
        <rFont val="Calibri"/>
        <family val="2"/>
      </rPr>
      <t>≥</t>
    </r>
    <r>
      <rPr>
        <sz val="12"/>
        <color theme="1"/>
        <rFont val="Times New Roman"/>
        <family val="1"/>
      </rPr>
      <t xml:space="preserve"> 4 ltr.</t>
    </r>
  </si>
  <si>
    <t>Žarnelių komplektas</t>
  </si>
  <si>
    <t>1. Silikoninės,</t>
  </si>
  <si>
    <t>2. Sterilizuojamos,</t>
  </si>
  <si>
    <t>3. Atsiurbimui naudojama ne mažiau kaip 2 m ilgio.</t>
  </si>
  <si>
    <t>Laikiklis surinkimo indui su tvirtinimu prie bėgelio (gali būti integruotas indo dangtelyje</t>
  </si>
  <si>
    <t>Hidrofobiniai antibakteriniai filtrai</t>
  </si>
  <si>
    <t>Kojinis atsiurbiklio valdymo pedalas</t>
  </si>
  <si>
    <t>1 kompl.</t>
  </si>
  <si>
    <t>2 vnt.</t>
  </si>
  <si>
    <t>Atsiurbimo indas</t>
  </si>
  <si>
    <t>Vakuuminis matuoklis</t>
  </si>
  <si>
    <t>2. Polisulfoninis, policarbonatinis arba lygiavertės medžiagos,</t>
  </si>
  <si>
    <t>Visi indų tvirtinimui reikalingi priedai</t>
  </si>
  <si>
    <t>2 kompl.</t>
  </si>
  <si>
    <r>
      <rPr>
        <sz val="12"/>
        <color theme="1"/>
        <rFont val="Calibri"/>
        <family val="2"/>
      </rPr>
      <t>≥</t>
    </r>
    <r>
      <rPr>
        <sz val="12"/>
        <color theme="1"/>
        <rFont val="Times New Roman"/>
        <family val="1"/>
      </rPr>
      <t xml:space="preserve"> 20 vnt.</t>
    </r>
  </si>
  <si>
    <t>Priedų laikymo krepšelis</t>
  </si>
  <si>
    <t>Ne mažiau 40 l/min</t>
  </si>
  <si>
    <t>Nuo 0 kPa iki 90 kPa</t>
  </si>
  <si>
    <t>Didinimas</t>
  </si>
  <si>
    <t>1. Chirurginiai didinamieji akiniai operacinei chirurgijai,</t>
  </si>
  <si>
    <t>2. Skirti operuojamos srities vaizdo padidinimui.</t>
  </si>
  <si>
    <t>Teleskopai</t>
  </si>
  <si>
    <t>5. Teleskopų įmontavimo į lęšius vietos nustatomos preciziškai, matavimo metu.</t>
  </si>
  <si>
    <t>3. Chirurginiai akiniai parenkami individualiai pagal chirurgo regą, galvos antropologinius parametrus, darbinį atstumą, reikiamą didinimo galią,</t>
  </si>
  <si>
    <t>2. Teleskopų optika aukštos skiriamosios gebos (HDL tipo arba lygiavertė) užtikrinanti vaizdo ryškumą visame matomo lauko plote (tiek centre, tiek periferijoje),</t>
  </si>
  <si>
    <t>1. Prizminiai, praplėsto lauko, įmontuoti į akinių rėmelių lęšius (TTL tipo arba lygiaverčiai),</t>
  </si>
  <si>
    <t>4. Teleskopai į akinių lęšius montuojami taip, kad tiksliai sutaptų su chirurgo regos linija, pritaikant stovimai ar sėdimai darbinei pozicijai,</t>
  </si>
  <si>
    <t>Darbinis atstumas</t>
  </si>
  <si>
    <t>2. Būtina galimybė, keičiantis chirurgo regai, darbinį atstumą papildomai koreguoti.</t>
  </si>
  <si>
    <t>1. Darbinis atstumas fiksuotas individualiai (suderinama užsakymo metu),</t>
  </si>
  <si>
    <t xml:space="preserve">Ne mažiau x 3,5 </t>
  </si>
  <si>
    <t>Akinių didinimo žymėjimas ant okuliarų</t>
  </si>
  <si>
    <t>Būtina.</t>
  </si>
  <si>
    <t>Matymo lauko plotis ir gylis</t>
  </si>
  <si>
    <t>Ne mažiau kaip 85 mm skersmens</t>
  </si>
  <si>
    <t>Atsparumas drėgmei</t>
  </si>
  <si>
    <t>Nepralaidūs vandeniui apsaugoti nuo drėgmės patekimo į teleskopų vidų</t>
  </si>
  <si>
    <t>Nosies tiltelis</t>
  </si>
  <si>
    <t>1. Įmontuotas akinių rėmelyje,</t>
  </si>
  <si>
    <t>2. Atraumatinis, silikoninis, viengubas tiltelis tolygiai paskirstantis chirurginių akinių svorį,</t>
  </si>
  <si>
    <t>3. Būtina galimybė nosies tiltelį lankstyti.</t>
  </si>
  <si>
    <t>Rėmeliai</t>
  </si>
  <si>
    <t>1. Titaniniai (arba lygiavertės medžiagos),</t>
  </si>
  <si>
    <t>2. Kojelės su rėmeliais turi būti sujungtos lanksčiais lankstais, galinčiais atsilenkti į priešingą pusę, kojelių galiukai lankstomi, pritaikant pagal chirurgo ausies formą.</t>
  </si>
  <si>
    <t>Akinių svoris</t>
  </si>
  <si>
    <t>Kartu su teleskopais ir titaniniais rėmeliais svoris ne daugiau 80 g.</t>
  </si>
  <si>
    <t>Akinių lęšiai</t>
  </si>
  <si>
    <t>Būtina galimybė pasirinkti monofokalinius arba bifokalinius lęšius, individualiai pritaikytus pagal chirurgo regos parametrus</t>
  </si>
  <si>
    <t>Priemonės atspindžių sumažinimui</t>
  </si>
  <si>
    <t>Teleskopų lęšių paviršius padengtas operacinio lauko atspindžius minimizuojančia medžiaga (negalima siūlyti atspindžius mažinančius filtrus)</t>
  </si>
  <si>
    <t>Lęšių paviršius</t>
  </si>
  <si>
    <t>Lęšiai turi būti padengti polikarbonato arba lygiaverte medžiaga</t>
  </si>
  <si>
    <t>Prizminių teleskopų korpusas</t>
  </si>
  <si>
    <t>Pagamintas iš matinio poliruoto aliuminio arba lygiavertės medžiagos</t>
  </si>
  <si>
    <t>5. Priemonės akinių priežiūrai: speciali šluostė akinių lęšių valymui, instrumentas akinių derinimui.</t>
  </si>
  <si>
    <t>4. Dėžutė, skirta chirurginių akinių laikymui, su užrašytu chirurgo vardu bei pavarde,</t>
  </si>
  <si>
    <t>3. Juostelė akinių prilaikymui,</t>
  </si>
  <si>
    <t>2. Šoninės skaidrios apsaugėlės, skirtos chirurgo akims apsaugoti nuo šoninio apsitaškymo paciento skysčiais,</t>
  </si>
  <si>
    <t>1. Chirurginiai akiniai,</t>
  </si>
  <si>
    <t>Atvaizduojantis  kPa arba barus arba cmH2O arba mmHg, pažymėtas spalva</t>
  </si>
  <si>
    <t>Triukšmingumo lygis ne daugiau 55 dB</t>
  </si>
  <si>
    <t>3 pirkimo objekto dalis. Chirurginiai akiniai - 5 vnt.</t>
  </si>
  <si>
    <t>2 pirkimo objekto dalis. Chirurginis siurblys - 1 vnt.</t>
  </si>
  <si>
    <t>1 pirkimo objekto dalis. Tromboelastografas - 1 vnt.</t>
  </si>
  <si>
    <t>1.</t>
  </si>
  <si>
    <t>2.</t>
  </si>
  <si>
    <t>Tipas</t>
  </si>
  <si>
    <t>Pilnai automatinis tromboelastografijos analizatorius su integruotais viduje matavimo kanalais</t>
  </si>
  <si>
    <t>3.</t>
  </si>
  <si>
    <t>Veikimo principas</t>
  </si>
  <si>
    <t>4.</t>
  </si>
  <si>
    <t>Matavimo kanalai </t>
  </si>
  <si>
    <t>Ne mažiau keturių kanalų</t>
  </si>
  <si>
    <t>5.</t>
  </si>
  <si>
    <t>Reagentų sistema </t>
  </si>
  <si>
    <t>Be pipetavimo, reagentai integruoti į vienkartinio naudojimo kasetes </t>
  </si>
  <si>
    <t>Prietaiso valdymas </t>
  </si>
  <si>
    <t>Prietaisas valdomas lietimui jautraus ekrano pagalba</t>
  </si>
  <si>
    <t>Programinė įranga</t>
  </si>
  <si>
    <t>Leidžianti per vietinį tinklą kitame kompiuteryje stebėti tyrimo eigą ir rezultatus realiu laiku</t>
  </si>
  <si>
    <t>8.</t>
  </si>
  <si>
    <t>Mėginys  </t>
  </si>
  <si>
    <t>Kraujas su Na citratu</t>
  </si>
  <si>
    <t>9.</t>
  </si>
  <si>
    <t>Galimybės tirti krešulio kinetiką </t>
  </si>
  <si>
    <t>1. Tirti krešulio kinetiką per išorinį krešėjimo kelią,</t>
  </si>
  <si>
    <t>2. Tirti krešulio kinetiką per vidinį krešėjimo kelią,</t>
  </si>
  <si>
    <t>3. Tirti fibrinogeno koncentracijos / fibrino polimerizacijos sutrikimus,</t>
  </si>
  <si>
    <t>4. Diferencijuoti ir patvirtinti hiperfibrinolizę,</t>
  </si>
  <si>
    <t>5. Diferencijuoti ir patvirtinti heparino poveikį. </t>
  </si>
  <si>
    <t>10.</t>
  </si>
  <si>
    <t>Sąsajos (arba lygiaverčio tipo)</t>
  </si>
  <si>
    <t>1. USB jungtis, </t>
  </si>
  <si>
    <t>2. RJ-45 jungtis,</t>
  </si>
  <si>
    <t>3. Jungtis Bar kodų skaitytuvui.</t>
  </si>
  <si>
    <t>11.</t>
  </si>
  <si>
    <t>Kokybės kontrolė su dviejų lygių liofilizuota kontroline plazma</t>
  </si>
  <si>
    <t>Būtina</t>
  </si>
  <si>
    <t>12.</t>
  </si>
  <si>
    <t>Reikalavimai kompiuteriui</t>
  </si>
  <si>
    <t>1. Procesorius turi būti ne mažiau kaip dviejų branduolių, turi palaikyti 64 bitų operacines sistemas ir taikomąsias programas, dažnis  ne mažesnis kaip 3,2 GHz. Procesoriaus našumas turi būti ne mažiau kaip 8000 pagal „Passmark CPU Mark“. Siūlomo procesoriaus našumo parametras turi būti skelbiamas http://www.cpubenchmark.net/cpu_list.php. Nurodyti procesoriaus gamintoją, tipą, pavadinimą, dažnį, sparčiosios atminties dydį, sisteminės magistralės dažnį. Procesoriaus našumas negali būti dirbtinai padidintas,</t>
  </si>
  <si>
    <t>2. Komplektuojamas su Windows 10 Pro 64 arba lygiaverte operacine sistema,</t>
  </si>
  <si>
    <t>3. Atmintinė - ne mažiau 8 GB DDR4-2400. Turi būti ne mažiau kaip 2 atmintinės lizdai, vienas iš jų turi būti laisvas,</t>
  </si>
  <si>
    <t>4. Vidinis kietas diskas - ne mažiau kaip 265 GB SATA (6 Gb/s) SSD arba lygiaverčio tipo.</t>
  </si>
  <si>
    <t>13.</t>
  </si>
  <si>
    <t>Lazerinis arba terminis spausdintuvas</t>
  </si>
  <si>
    <t>14.</t>
  </si>
  <si>
    <t>Papildomai komplekuojama</t>
  </si>
  <si>
    <t>1. Klaviatūra,</t>
  </si>
  <si>
    <t>2. Pelė.</t>
  </si>
  <si>
    <t>15.</t>
  </si>
  <si>
    <t xml:space="preserve">Komplektacija </t>
  </si>
  <si>
    <t>1. Pilnai automatinis tromboelastografijos analizatorius - 1 vnt,</t>
  </si>
  <si>
    <t>2. Lietimui jautrus monitorius - 1 vnt,</t>
  </si>
  <si>
    <t>3. Kompiuteris - 1 vnt,</t>
  </si>
  <si>
    <t>5. Klaviatūra ir pelė - 1 vnt.</t>
  </si>
  <si>
    <t>16.</t>
  </si>
  <si>
    <t>Aparatas privalo būti pilnai sukomplektuotas, (komplektacijoje privalo būti įtraukti visi kabeliai, davikliai, filtrai ir kitos eksploatacinės medžiagos ir priemonės),  kad galėtų atlikti visas šioje lentelėje išvardintas funkcijas.</t>
  </si>
  <si>
    <t xml:space="preserve">Būtina </t>
  </si>
  <si>
    <t>17.</t>
  </si>
  <si>
    <r>
      <t xml:space="preserve">Išorinis maitinimas iš elektros tinklo </t>
    </r>
    <r>
      <rPr>
        <sz val="12"/>
        <color theme="1"/>
        <rFont val="Times New Roman"/>
        <family val="1"/>
      </rPr>
      <t>220 V ± 10%, 50 Hz elektros tinklas</t>
    </r>
  </si>
  <si>
    <t>PROJEKTO Nr. 13.1.1-CPVA-V-610-01-0001 "Hibridinės operacinės, skirtos širdies ir krūtinės operacijoms, įrengimas VULSK" OPERACINĖS ĮRENGINIŲ (IV) PIRKIMAS</t>
  </si>
  <si>
    <t>1.1. atviro konkurso (supaprastinto) skelbime, paskelbtame Viešųjų pirkimų įstatymo nustatyta tvarka</t>
  </si>
  <si>
    <t>Viskoelastinis ir veikiantis modifikuotu klasikinės tromboelastografijos principu (kuomet taurelė (angliškai: cup) su kraujo mėginiu sukasi, o smeigė (angliškai: pin)  yra fiksuota) ir yra patirtintas klinikiškai</t>
  </si>
  <si>
    <t>4. Lazerinis spausdintuvas - 1 vnt,</t>
  </si>
  <si>
    <t>2. Vakuuminis siurblys netepalinis</t>
  </si>
  <si>
    <t>3. Ne mažiau kaip 2 indai tvirtinami prie atsiurbiklio arba mobilios konstrukcijos</t>
  </si>
  <si>
    <t>Chirurginiai didinamieji akiniai operacinei chirurgijai, katalogas psl.6. Atitikimo parametrai psl.2</t>
  </si>
  <si>
    <t>Skirti operuojamos srities vaizdo padidinimui. Katalogas psl 6</t>
  </si>
  <si>
    <t>Prizminiai, praplėsto lauko, įmontuoti į akinių rėmelių lęšius TTL tipo, katalogas 6 psl.</t>
  </si>
  <si>
    <t>Teleskopų optika aukštos skiriamosios gebos (HDL tipo) užtikrinanti vaizdo ryškumą visame matomo lauko plote (tiek centre, tiek periferijoje). Katalogas 10 psl</t>
  </si>
  <si>
    <t>Chirurginiai akiniai parenkami individualiai pagal chirurgo regą, galvos antropologinius parametrus, darbinį atstumą, reikiamą didinimo galią. Katalogas psl. 16. Atitikimo parametrai psl.2</t>
  </si>
  <si>
    <t xml:space="preserve">Teleskopai į akinių lęšius montuojami taip, kad tiksliai sutaptų su chirurgo regos linija, pritaikant stovimai ar sėdimai darbinei pozicijai. Katalogas psl 3,10 </t>
  </si>
  <si>
    <t xml:space="preserve">Teleskopų įmontavimo į lęšius vietos nustatomos preciziškai, matavimo metu. </t>
  </si>
  <si>
    <t xml:space="preserve"> Darbinis atstumas fiksuotas individualiai (suderinama užsakymo metu). Katalogas psl 16. Atitikimo parametrai psl.2</t>
  </si>
  <si>
    <t>Galimybė keičiantis chirurgo regai, darbinį atstumą papildomai koreguoti.</t>
  </si>
  <si>
    <t>Ne mažiau x 3,5. Katalogas psl. 10</t>
  </si>
  <si>
    <t>Akinių didinimo žymėjimas ant okuliarų. Katalogas psl. 10</t>
  </si>
  <si>
    <t xml:space="preserve">Ne mažiau kaip 85 mm skersmens. Katalogas psl 10 </t>
  </si>
  <si>
    <t>Nepralaidūs vandeniui apsaugoti nuo drėgmės patekimo į teleskopų vidų. Katalogas psl. 16. Atitikimo parametrai psl.2</t>
  </si>
  <si>
    <t>Įmontuotas akinių rėmelyje. Katalogas psl 16</t>
  </si>
  <si>
    <t>Atraumatinis, silikoninis, viengubas tiltelis tolygiai paskirstantis chirurginių akinių svorį. Katalogas psl. 18. Atitikimo parametrai psl.2</t>
  </si>
  <si>
    <t>Būtina galimybė nosies tiltelį lankstyti. Katalogas psl 16. Atitikimo parametrai psl.2</t>
  </si>
  <si>
    <t xml:space="preserve">Titaniniai. Katalogas psl. 17 </t>
  </si>
  <si>
    <t>Kojelės su rėmeliais sujungtos lanksčiais lankstais, galinčiais atsilenkti į priešingą pusę, kojelių galiukai lankstomi, pritaikant pagal chirurgo ausies formą. Atitikimo parametrai psl.2 Katalogas psl. 16</t>
  </si>
  <si>
    <t>Kartu su teleskopais ir titaniniais rėmeliais svoris ne daugiau 80 g. Katalogas psl. 10. Atitikimo parametrai psl.2</t>
  </si>
  <si>
    <t>Būtina galimybė pasirinkti monofokalinius arba bifokalinius lęšius, individualiai pritaikytus pagal chirurgo regos parametrus. Katalogas psl 19. Atitikimo parametrai psl.2</t>
  </si>
  <si>
    <t>Teleskopų lęšių paviršius padengtas operacinio lauko atspindžius minimizuojančia medžiaga (negalima siūlyti atspindžius mažinančius filtrus). Katalogas psl. 16. Atitikimo parametrai psl.2</t>
  </si>
  <si>
    <t>Lęšiai padengti polikarbonato medžiaga. Atitikimo parametrai psl.2</t>
  </si>
  <si>
    <t>Pagamintas iš matinio poliruoto aliuminio. Katalogas psl. 16 . Atitikimo parametrai psl.2</t>
  </si>
  <si>
    <t>Chururginiai akiniai</t>
  </si>
  <si>
    <t>Šoninės skaidrios apsaugėlės, skirtos chirurgo akims apsaugoti nuo šoninio apsitaškymo paciento skysčiais. Katalogas psl.10</t>
  </si>
  <si>
    <t>Juostelė akinių prilaikymui. Katalogas psl 10. Atitikimo parametrai psl.2</t>
  </si>
  <si>
    <t>Dėžutė, skirta chirurginių akinių laikymui, su užrašytu chirurgo vardu bei pavarde. Katalogas psl 10. Atitikimo parametrai psl.2</t>
  </si>
  <si>
    <t>Priemonės akinių priežiūrai: speciali šluostė akinių lęšių valymui, instrumentas akinių derinimui. Katalogas psl 10. Atitikimo parametrai psl.2</t>
  </si>
  <si>
    <t>aštuoniolika tūkstančių vienas šimtas trisdešimt septyni eurai, 00 ct</t>
  </si>
  <si>
    <t>UAB Principalmed 1L</t>
  </si>
  <si>
    <t>Gedimino g. 47 Kaunas</t>
  </si>
  <si>
    <t>LT100000969815</t>
  </si>
  <si>
    <t xml:space="preserve">Ab SEB bankas, A.s. LT87 7044 0600 0368 5890 </t>
  </si>
  <si>
    <t>Kęstutis Laurušonis</t>
  </si>
  <si>
    <t>Kęstutis Laurušonis, direktorius</t>
  </si>
  <si>
    <t>Orascoptic, 3,5x Prism Traditional Frame, individualiai pritaikomi akiniai  (JAV), nuoroda: https://www.orascoptic.com/en-us/medical; https://www.orascoptic.com/en-us/loupes</t>
  </si>
  <si>
    <t>37037795542; info@principalmed.com</t>
  </si>
  <si>
    <t>CE deklaracija</t>
  </si>
  <si>
    <t>Žalieji kriterijai</t>
  </si>
  <si>
    <t>Autorizacija</t>
  </si>
  <si>
    <t>Direktorius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</si>
</sst>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b/>
      <sz val="12"/>
      <name val="Times New Roman"/>
      <family val="1"/>
    </font>
    <font>
      <b/>
      <sz val="14"/>
      <color rgb="FFFF0000"/>
      <name val="Times New Roman"/>
      <family val="1"/>
    </font>
    <font>
      <i/>
      <sz val="12"/>
      <color rgb="FFFF0000"/>
      <name val="Times New Roman"/>
      <family val="1"/>
    </font>
    <font>
      <sz val="14"/>
      <name val="Times New Roman"/>
      <family val="1"/>
    </font>
    <font>
      <sz val="12"/>
      <color theme="1"/>
      <name val="Times New Roman"/>
      <family val="2"/>
    </font>
    <font>
      <sz val="9"/>
      <color rgb="FF000000"/>
      <name val="Arial"/>
      <family val="2"/>
    </font>
    <font>
      <sz val="12"/>
      <color theme="1"/>
      <name val="Calibri"/>
      <family val="2"/>
    </font>
    <font>
      <b/>
      <u/>
      <sz val="14"/>
      <name val="Times New Roman"/>
      <family val="1"/>
    </font>
    <font>
      <sz val="12"/>
      <color rgb="FF00B050"/>
      <name val="Times New Roman"/>
      <family val="1"/>
    </font>
    <font>
      <sz val="12"/>
      <color rgb="FF00B0F0"/>
      <name val="Times New Roman"/>
      <family val="1"/>
    </font>
    <font>
      <sz val="12"/>
      <color rgb="FF000000"/>
      <name val="Times New Roman"/>
      <family val="1"/>
    </font>
    <font>
      <i/>
      <sz val="12"/>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s>
  <cellStyleXfs count="2">
    <xf numFmtId="0" fontId="0" fillId="0" borderId="0"/>
    <xf numFmtId="0" fontId="7" fillId="0" borderId="0" applyNumberFormat="0" applyFill="0" applyBorder="0" applyAlignment="0" applyProtection="0"/>
  </cellStyleXfs>
  <cellXfs count="178">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49" fontId="1" fillId="4" borderId="1" xfId="0" applyNumberFormat="1" applyFont="1" applyFill="1" applyBorder="1"/>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4" borderId="17" xfId="0" applyNumberFormat="1" applyFont="1" applyFill="1" applyBorder="1" applyAlignment="1">
      <alignment horizontal="center" vertical="center" wrapText="1"/>
    </xf>
    <xf numFmtId="49" fontId="8" fillId="4" borderId="1" xfId="0" applyNumberFormat="1" applyFont="1" applyFill="1" applyBorder="1" applyAlignment="1">
      <alignment vertical="center"/>
    </xf>
    <xf numFmtId="49" fontId="1" fillId="5" borderId="33" xfId="0" applyNumberFormat="1" applyFont="1" applyFill="1" applyBorder="1" applyAlignment="1">
      <alignment horizontal="justify" vertical="center" wrapText="1"/>
    </xf>
    <xf numFmtId="0" fontId="5" fillId="5" borderId="1" xfId="0" applyFont="1" applyFill="1" applyBorder="1" applyAlignment="1">
      <alignment horizontal="justify" vertical="center" wrapText="1"/>
    </xf>
    <xf numFmtId="2" fontId="11" fillId="5" borderId="1" xfId="0" applyNumberFormat="1" applyFont="1" applyFill="1" applyBorder="1" applyAlignment="1">
      <alignment horizontal="center" vertical="center"/>
    </xf>
    <xf numFmtId="49" fontId="5" fillId="5" borderId="33" xfId="0" applyNumberFormat="1" applyFont="1" applyFill="1" applyBorder="1" applyAlignment="1">
      <alignment horizontal="justify" vertical="center" wrapText="1"/>
    </xf>
    <xf numFmtId="49" fontId="5" fillId="4" borderId="17" xfId="0" applyNumberFormat="1" applyFont="1" applyFill="1" applyBorder="1" applyAlignment="1">
      <alignment horizontal="center" vertical="center" wrapText="1"/>
    </xf>
    <xf numFmtId="0" fontId="12" fillId="4" borderId="1" xfId="0" applyFont="1" applyFill="1" applyBorder="1" applyAlignment="1">
      <alignment horizontal="center" vertical="center"/>
    </xf>
    <xf numFmtId="0" fontId="9" fillId="5" borderId="0" xfId="0" applyFont="1" applyFill="1" applyAlignment="1">
      <alignment horizontal="center" vertical="center"/>
    </xf>
    <xf numFmtId="0" fontId="5" fillId="5" borderId="0" xfId="0" applyFont="1" applyFill="1" applyAlignment="1">
      <alignment horizontal="center" vertical="center"/>
    </xf>
    <xf numFmtId="0" fontId="1" fillId="5" borderId="1" xfId="0" applyFont="1" applyFill="1" applyBorder="1" applyAlignment="1">
      <alignment horizontal="center" vertical="center" wrapText="1"/>
    </xf>
    <xf numFmtId="0" fontId="13" fillId="5" borderId="1" xfId="0" applyFont="1" applyFill="1" applyBorder="1" applyAlignment="1">
      <alignment horizontal="justify" vertical="center" wrapText="1"/>
    </xf>
    <xf numFmtId="4" fontId="14" fillId="5" borderId="0" xfId="0" applyNumberFormat="1" applyFont="1" applyFill="1" applyAlignment="1">
      <alignment horizontal="center" vertical="center" wrapText="1"/>
    </xf>
    <xf numFmtId="0" fontId="1" fillId="5" borderId="1" xfId="0" applyFont="1" applyFill="1" applyBorder="1" applyAlignment="1">
      <alignment horizontal="justify" vertical="top" wrapText="1"/>
    </xf>
    <xf numFmtId="0" fontId="1" fillId="5" borderId="1" xfId="0" applyFont="1" applyFill="1" applyBorder="1" applyAlignment="1">
      <alignment horizontal="justify" vertical="center" wrapText="1"/>
    </xf>
    <xf numFmtId="0" fontId="1" fillId="5" borderId="1" xfId="0" applyFont="1" applyFill="1" applyBorder="1" applyAlignment="1">
      <alignment vertical="top" wrapText="1"/>
    </xf>
    <xf numFmtId="49" fontId="1" fillId="5" borderId="1"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49" fontId="1" fillId="5" borderId="1" xfId="0" applyNumberFormat="1" applyFont="1" applyFill="1" applyBorder="1" applyAlignment="1">
      <alignment horizontal="center" vertical="top" wrapText="1"/>
    </xf>
    <xf numFmtId="49" fontId="1" fillId="5" borderId="33" xfId="0" applyNumberFormat="1" applyFont="1" applyFill="1" applyBorder="1" applyAlignment="1">
      <alignment horizontal="center" vertical="top" wrapText="1"/>
    </xf>
    <xf numFmtId="49" fontId="5" fillId="5" borderId="33" xfId="0" applyNumberFormat="1" applyFont="1" applyFill="1" applyBorder="1" applyAlignment="1">
      <alignment horizontal="justify" vertical="top" wrapText="1"/>
    </xf>
    <xf numFmtId="49" fontId="5" fillId="5" borderId="1" xfId="0" applyNumberFormat="1" applyFont="1" applyFill="1" applyBorder="1" applyAlignment="1">
      <alignment horizontal="justify" vertical="top" wrapText="1"/>
    </xf>
    <xf numFmtId="0" fontId="8" fillId="5" borderId="0" xfId="0" applyFont="1" applyFill="1" applyAlignment="1">
      <alignment horizontal="left" vertical="center"/>
    </xf>
    <xf numFmtId="0" fontId="5" fillId="5" borderId="0" xfId="0" applyFont="1" applyFill="1"/>
    <xf numFmtId="0" fontId="9" fillId="5" borderId="1" xfId="0" applyFont="1" applyFill="1" applyBorder="1" applyAlignment="1">
      <alignment horizontal="justify" vertical="center" wrapText="1"/>
    </xf>
    <xf numFmtId="49" fontId="5" fillId="5" borderId="17" xfId="0" applyNumberFormat="1" applyFont="1" applyFill="1" applyBorder="1" applyAlignment="1">
      <alignment horizontal="center" vertical="center" wrapText="1"/>
    </xf>
    <xf numFmtId="49" fontId="5" fillId="5" borderId="18" xfId="0" applyNumberFormat="1" applyFont="1" applyFill="1" applyBorder="1" applyAlignment="1">
      <alignment horizontal="center" vertical="top" wrapText="1"/>
    </xf>
    <xf numFmtId="0" fontId="5" fillId="5" borderId="1" xfId="0" applyFont="1" applyFill="1" applyBorder="1" applyAlignment="1">
      <alignment horizontal="justify" vertical="top" wrapText="1"/>
    </xf>
    <xf numFmtId="0" fontId="17" fillId="5" borderId="1" xfId="0" applyFont="1" applyFill="1" applyBorder="1" applyAlignment="1">
      <alignment horizontal="justify" vertical="center" wrapText="1"/>
    </xf>
    <xf numFmtId="49" fontId="5" fillId="5" borderId="1" xfId="0" applyNumberFormat="1" applyFont="1" applyFill="1" applyBorder="1" applyAlignment="1">
      <alignment horizontal="center" vertical="top" wrapText="1"/>
    </xf>
    <xf numFmtId="0" fontId="17" fillId="5" borderId="1" xfId="0" applyFont="1" applyFill="1" applyBorder="1" applyAlignment="1">
      <alignment horizontal="justify" vertical="top" wrapText="1"/>
    </xf>
    <xf numFmtId="49" fontId="17" fillId="5" borderId="17" xfId="0" applyNumberFormat="1" applyFont="1" applyFill="1" applyBorder="1" applyAlignment="1">
      <alignment horizontal="center" vertical="center" wrapText="1"/>
    </xf>
    <xf numFmtId="0" fontId="17" fillId="5" borderId="33" xfId="0" applyFont="1" applyFill="1" applyBorder="1" applyAlignment="1">
      <alignment horizontal="justify" vertical="top" wrapText="1"/>
    </xf>
    <xf numFmtId="49" fontId="5" fillId="5" borderId="33" xfId="0" applyNumberFormat="1" applyFont="1" applyFill="1" applyBorder="1" applyAlignment="1">
      <alignment horizontal="center" vertical="top"/>
    </xf>
    <xf numFmtId="0" fontId="17" fillId="5" borderId="33" xfId="0" applyFont="1" applyFill="1" applyBorder="1" applyAlignment="1">
      <alignment horizontal="justify" vertical="center" wrapText="1"/>
    </xf>
    <xf numFmtId="49" fontId="5" fillId="5" borderId="1" xfId="0" applyNumberFormat="1" applyFont="1" applyFill="1" applyBorder="1" applyAlignment="1">
      <alignment horizontal="center" vertical="top"/>
    </xf>
    <xf numFmtId="0" fontId="5" fillId="5" borderId="35" xfId="0" applyFont="1" applyFill="1" applyBorder="1" applyAlignment="1">
      <alignment horizontal="justify" vertical="top" wrapText="1"/>
    </xf>
    <xf numFmtId="49" fontId="5" fillId="5" borderId="18" xfId="0" applyNumberFormat="1" applyFont="1" applyFill="1" applyBorder="1" applyAlignment="1">
      <alignment horizontal="center" vertical="top"/>
    </xf>
    <xf numFmtId="0" fontId="18" fillId="5" borderId="1" xfId="0" applyFont="1" applyFill="1" applyBorder="1" applyAlignment="1">
      <alignment horizontal="justify" vertical="center" wrapText="1"/>
    </xf>
    <xf numFmtId="49" fontId="5" fillId="5" borderId="37" xfId="0" applyNumberFormat="1" applyFont="1" applyFill="1" applyBorder="1" applyAlignment="1">
      <alignment horizontal="center" vertical="top"/>
    </xf>
    <xf numFmtId="0" fontId="1" fillId="5" borderId="1" xfId="0" applyFont="1" applyFill="1" applyBorder="1" applyAlignment="1">
      <alignment horizontal="left" vertical="top" wrapText="1"/>
    </xf>
    <xf numFmtId="0" fontId="19" fillId="5" borderId="1" xfId="0" applyFont="1" applyFill="1" applyBorder="1" applyAlignment="1">
      <alignment horizontal="justify" vertical="top"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2" fontId="5" fillId="5" borderId="1" xfId="0" applyNumberFormat="1" applyFont="1" applyFill="1" applyBorder="1" applyAlignment="1">
      <alignment horizontal="center" vertical="center"/>
    </xf>
    <xf numFmtId="2" fontId="5" fillId="5" borderId="1" xfId="0" applyNumberFormat="1" applyFont="1" applyFill="1" applyBorder="1" applyAlignment="1" applyProtection="1">
      <alignment horizontal="center" vertical="center"/>
      <protection locked="0"/>
    </xf>
    <xf numFmtId="2" fontId="20" fillId="5" borderId="1" xfId="0" applyNumberFormat="1" applyFont="1" applyFill="1" applyBorder="1" applyAlignment="1">
      <alignment horizontal="center" vertical="center"/>
    </xf>
    <xf numFmtId="0" fontId="16" fillId="5" borderId="0" xfId="1" applyFont="1" applyFill="1" applyAlignment="1">
      <alignment horizontal="right" vertical="top" wrapText="1"/>
    </xf>
    <xf numFmtId="0" fontId="16" fillId="5" borderId="36" xfId="1" applyFont="1" applyFill="1" applyBorder="1" applyAlignment="1">
      <alignment horizontal="right" vertical="top" wrapText="1"/>
    </xf>
    <xf numFmtId="0" fontId="1" fillId="5" borderId="0" xfId="0" applyFont="1" applyFill="1"/>
    <xf numFmtId="0" fontId="2" fillId="5" borderId="0" xfId="0" applyFont="1" applyFill="1"/>
    <xf numFmtId="0" fontId="0" fillId="5" borderId="0" xfId="0" applyFill="1"/>
    <xf numFmtId="0" fontId="6" fillId="5" borderId="0" xfId="0" applyFont="1" applyFill="1" applyAlignment="1">
      <alignment horizontal="right" vertical="top"/>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0" xfId="0" applyFont="1" applyFill="1" applyAlignment="1">
      <alignment vertical="center" wrapText="1"/>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justify" wrapText="1"/>
    </xf>
    <xf numFmtId="0" fontId="1" fillId="5" borderId="0" xfId="0" applyFont="1" applyFill="1" applyAlignment="1">
      <alignment horizontal="left"/>
    </xf>
    <xf numFmtId="0" fontId="1" fillId="5" borderId="0" xfId="0" applyFont="1" applyFill="1" applyAlignment="1">
      <alignment horizontal="justify" vertical="top" wrapText="1"/>
    </xf>
    <xf numFmtId="0" fontId="6" fillId="5" borderId="0" xfId="0" applyFont="1" applyFill="1" applyAlignment="1">
      <alignment horizontal="center"/>
    </xf>
    <xf numFmtId="49" fontId="5" fillId="5" borderId="33"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0" fontId="5" fillId="5" borderId="34" xfId="0" applyFont="1" applyFill="1" applyBorder="1" applyAlignment="1">
      <alignment horizontal="justify" vertical="top" wrapText="1"/>
    </xf>
    <xf numFmtId="49" fontId="5" fillId="5" borderId="35" xfId="0" applyNumberFormat="1" applyFont="1" applyFill="1" applyBorder="1" applyAlignment="1">
      <alignment horizontal="center" vertical="top"/>
    </xf>
    <xf numFmtId="0" fontId="5" fillId="5" borderId="33" xfId="0" applyFont="1" applyFill="1" applyBorder="1" applyAlignment="1">
      <alignment horizontal="left" vertical="top" wrapText="1"/>
    </xf>
    <xf numFmtId="0" fontId="5" fillId="5" borderId="35" xfId="0" applyFont="1" applyFill="1" applyBorder="1" applyAlignment="1">
      <alignment horizontal="left" vertical="top" wrapText="1"/>
    </xf>
    <xf numFmtId="0" fontId="2" fillId="5" borderId="0" xfId="0" applyFont="1" applyFill="1" applyAlignment="1">
      <alignment horizontal="left" wrapText="1"/>
    </xf>
    <xf numFmtId="0" fontId="5" fillId="5" borderId="35" xfId="0" applyFont="1" applyFill="1" applyBorder="1" applyAlignment="1">
      <alignment horizontal="justify" vertical="top" wrapText="1"/>
    </xf>
    <xf numFmtId="0" fontId="2" fillId="5" borderId="0" xfId="0" applyFont="1" applyFill="1" applyAlignment="1">
      <alignment horizontal="left"/>
    </xf>
    <xf numFmtId="0" fontId="1" fillId="5" borderId="33"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34" xfId="0" applyFont="1" applyFill="1" applyBorder="1" applyAlignment="1">
      <alignment horizontal="left"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wrapText="1"/>
    </xf>
    <xf numFmtId="49" fontId="5" fillId="5" borderId="35" xfId="0" applyNumberFormat="1" applyFont="1" applyFill="1" applyBorder="1" applyAlignment="1">
      <alignment horizontal="center" vertical="top" wrapText="1"/>
    </xf>
    <xf numFmtId="49" fontId="5" fillId="5" borderId="34" xfId="0" applyNumberFormat="1" applyFont="1" applyFill="1" applyBorder="1" applyAlignment="1">
      <alignment horizontal="center" vertical="top" wrapText="1"/>
    </xf>
    <xf numFmtId="49" fontId="5" fillId="5" borderId="33" xfId="0" applyNumberFormat="1" applyFont="1" applyFill="1" applyBorder="1" applyAlignment="1">
      <alignment horizontal="justify" vertical="top" wrapText="1"/>
    </xf>
    <xf numFmtId="49" fontId="5" fillId="5" borderId="34" xfId="0" applyNumberFormat="1" applyFont="1" applyFill="1" applyBorder="1" applyAlignment="1">
      <alignment horizontal="justify" vertical="top" wrapText="1"/>
    </xf>
    <xf numFmtId="49" fontId="1" fillId="5" borderId="33" xfId="0" applyNumberFormat="1" applyFont="1" applyFill="1" applyBorder="1" applyAlignment="1">
      <alignment horizontal="center" vertical="top" wrapText="1"/>
    </xf>
    <xf numFmtId="49" fontId="1" fillId="5" borderId="34" xfId="0" applyNumberFormat="1" applyFont="1" applyFill="1" applyBorder="1" applyAlignment="1">
      <alignment horizontal="center" vertical="top" wrapText="1"/>
    </xf>
    <xf numFmtId="49" fontId="5" fillId="5" borderId="33" xfId="0" applyNumberFormat="1" applyFont="1" applyFill="1" applyBorder="1" applyAlignment="1">
      <alignment horizontal="left" vertical="top" wrapText="1"/>
    </xf>
    <xf numFmtId="49" fontId="5" fillId="5" borderId="35" xfId="0" applyNumberFormat="1" applyFont="1" applyFill="1" applyBorder="1" applyAlignment="1">
      <alignment horizontal="left" vertical="top" wrapText="1"/>
    </xf>
    <xf numFmtId="49" fontId="5" fillId="5" borderId="34" xfId="0" applyNumberFormat="1" applyFont="1" applyFill="1" applyBorder="1" applyAlignment="1">
      <alignment horizontal="left" vertical="top" wrapText="1"/>
    </xf>
    <xf numFmtId="49" fontId="1" fillId="5" borderId="35" xfId="0" applyNumberFormat="1" applyFont="1" applyFill="1" applyBorder="1" applyAlignment="1">
      <alignment horizontal="center" vertical="top" wrapText="1"/>
    </xf>
    <xf numFmtId="49" fontId="5" fillId="5" borderId="1" xfId="0" applyNumberFormat="1" applyFont="1" applyFill="1" applyBorder="1" applyAlignment="1">
      <alignment horizontal="left" vertical="top" wrapText="1"/>
    </xf>
    <xf numFmtId="49" fontId="1" fillId="5" borderId="1" xfId="0" applyNumberFormat="1"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D0A5F6B7-317C-442A-8F1A-8AB4FE324C1E}"/>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EA897874-F287-470D-9D1F-726C25566FE6}"/>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532E46D-D5A9-45CB-AD28-3ED3EA40D8B3}"/>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31"/>
  <sheetViews>
    <sheetView zoomScale="85" zoomScaleNormal="85" workbookViewId="0">
      <selection activeCell="C18" sqref="C18:F18"/>
    </sheetView>
  </sheetViews>
  <sheetFormatPr defaultColWidth="10.85546875" defaultRowHeight="15.75" x14ac:dyDescent="0.25"/>
  <cols>
    <col min="1" max="1" width="15.28515625" style="15" customWidth="1"/>
    <col min="2" max="2" width="90.42578125" style="16" customWidth="1"/>
    <col min="3" max="3" width="5.85546875" style="14" customWidth="1"/>
    <col min="4" max="4" width="8.42578125" style="14" customWidth="1"/>
    <col min="5" max="6" width="20.7109375" style="14" customWidth="1"/>
    <col min="7" max="9" width="25.140625" style="14" customWidth="1"/>
    <col min="10" max="16384" width="10.85546875" style="14"/>
  </cols>
  <sheetData>
    <row r="2" spans="1:6" x14ac:dyDescent="0.25">
      <c r="A2" s="17" t="s">
        <v>0</v>
      </c>
      <c r="B2" s="18"/>
    </row>
    <row r="3" spans="1:6" x14ac:dyDescent="0.25">
      <c r="B3" s="23"/>
    </row>
    <row r="4" spans="1:6" x14ac:dyDescent="0.25">
      <c r="A4" s="17" t="s">
        <v>232</v>
      </c>
      <c r="B4" s="18"/>
    </row>
    <row r="5" spans="1:6" x14ac:dyDescent="0.25">
      <c r="A5" s="17"/>
      <c r="B5" s="18"/>
    </row>
    <row r="6" spans="1:6" x14ac:dyDescent="0.25">
      <c r="A6" s="15" t="s">
        <v>1</v>
      </c>
      <c r="B6" s="17" t="s">
        <v>36</v>
      </c>
    </row>
    <row r="7" spans="1:6" x14ac:dyDescent="0.25">
      <c r="B7" s="18"/>
    </row>
    <row r="8" spans="1:6" x14ac:dyDescent="0.25">
      <c r="A8" s="25" t="s">
        <v>2</v>
      </c>
      <c r="B8" s="13">
        <v>45196</v>
      </c>
    </row>
    <row r="10" spans="1:6" x14ac:dyDescent="0.25">
      <c r="A10" s="88" t="s">
        <v>37</v>
      </c>
      <c r="B10" s="89"/>
      <c r="C10" s="90" t="s">
        <v>267</v>
      </c>
      <c r="D10" s="91"/>
      <c r="E10" s="91"/>
      <c r="F10" s="92"/>
    </row>
    <row r="11" spans="1:6" ht="16.149999999999999" customHeight="1" x14ac:dyDescent="0.25">
      <c r="A11" s="94" t="s">
        <v>40</v>
      </c>
      <c r="B11" s="95"/>
      <c r="C11" s="96">
        <v>135926717</v>
      </c>
      <c r="D11" s="97"/>
      <c r="E11" s="97"/>
      <c r="F11" s="97"/>
    </row>
    <row r="12" spans="1:6" ht="16.149999999999999" customHeight="1" x14ac:dyDescent="0.25">
      <c r="A12" s="98" t="s">
        <v>38</v>
      </c>
      <c r="B12" s="99"/>
      <c r="C12" s="96" t="s">
        <v>268</v>
      </c>
      <c r="D12" s="97"/>
      <c r="E12" s="97"/>
      <c r="F12" s="97"/>
    </row>
    <row r="13" spans="1:6" ht="16.149999999999999" customHeight="1" x14ac:dyDescent="0.25">
      <c r="A13" s="100" t="s">
        <v>39</v>
      </c>
      <c r="B13" s="101"/>
      <c r="C13" s="96" t="s">
        <v>269</v>
      </c>
      <c r="D13" s="97"/>
      <c r="E13" s="97"/>
      <c r="F13" s="97"/>
    </row>
    <row r="14" spans="1:6" x14ac:dyDescent="0.25">
      <c r="A14" s="102" t="s">
        <v>3</v>
      </c>
      <c r="B14" s="103"/>
      <c r="C14" s="96" t="s">
        <v>270</v>
      </c>
      <c r="D14" s="97"/>
      <c r="E14" s="97"/>
      <c r="F14" s="97"/>
    </row>
    <row r="15" spans="1:6" ht="16.149999999999999" customHeight="1" x14ac:dyDescent="0.25">
      <c r="A15" s="100" t="s">
        <v>4</v>
      </c>
      <c r="B15" s="104"/>
      <c r="C15" s="90" t="s">
        <v>271</v>
      </c>
      <c r="D15" s="91"/>
      <c r="E15" s="91"/>
      <c r="F15" s="92"/>
    </row>
    <row r="16" spans="1:6" ht="16.149999999999999" customHeight="1" x14ac:dyDescent="0.25">
      <c r="A16" s="88" t="s">
        <v>41</v>
      </c>
      <c r="B16" s="89"/>
      <c r="C16" s="90">
        <v>37037795542</v>
      </c>
      <c r="D16" s="91"/>
      <c r="E16" s="91"/>
      <c r="F16" s="92"/>
    </row>
    <row r="17" spans="1:6" x14ac:dyDescent="0.25">
      <c r="A17" s="88" t="s">
        <v>5</v>
      </c>
      <c r="B17" s="89"/>
      <c r="C17" s="90" t="s">
        <v>272</v>
      </c>
      <c r="D17" s="91"/>
      <c r="E17" s="91"/>
      <c r="F17" s="92"/>
    </row>
    <row r="18" spans="1:6" ht="36" customHeight="1" x14ac:dyDescent="0.25">
      <c r="A18" s="88" t="s">
        <v>6</v>
      </c>
      <c r="B18" s="89"/>
      <c r="C18" s="90" t="s">
        <v>274</v>
      </c>
      <c r="D18" s="91"/>
      <c r="E18" s="91"/>
      <c r="F18" s="92"/>
    </row>
    <row r="19" spans="1:6" ht="18" customHeight="1" x14ac:dyDescent="0.25">
      <c r="A19" s="16"/>
      <c r="C19" s="24"/>
      <c r="D19" s="24"/>
      <c r="E19" s="24"/>
      <c r="F19" s="24"/>
    </row>
    <row r="20" spans="1:6" x14ac:dyDescent="0.25">
      <c r="A20" s="85" t="s">
        <v>7</v>
      </c>
      <c r="B20" s="85"/>
      <c r="C20" s="85"/>
      <c r="D20" s="85"/>
      <c r="E20" s="85"/>
      <c r="F20" s="85"/>
    </row>
    <row r="21" spans="1:6" x14ac:dyDescent="0.25">
      <c r="A21" s="84" t="s">
        <v>8</v>
      </c>
      <c r="B21" s="86"/>
      <c r="C21" s="86"/>
      <c r="D21" s="86"/>
      <c r="E21" s="86"/>
      <c r="F21" s="86"/>
    </row>
    <row r="22" spans="1:6" x14ac:dyDescent="0.25">
      <c r="A22" s="84" t="s">
        <v>233</v>
      </c>
      <c r="B22" s="86"/>
      <c r="C22" s="86"/>
      <c r="D22" s="86"/>
      <c r="E22" s="86"/>
      <c r="F22" s="86"/>
    </row>
    <row r="23" spans="1:6" x14ac:dyDescent="0.25">
      <c r="A23" s="84" t="s">
        <v>9</v>
      </c>
      <c r="B23" s="86"/>
      <c r="C23" s="86"/>
      <c r="D23" s="86"/>
      <c r="E23" s="86"/>
      <c r="F23" s="86"/>
    </row>
    <row r="24" spans="1:6" x14ac:dyDescent="0.25">
      <c r="A24" s="84" t="s">
        <v>10</v>
      </c>
      <c r="B24" s="84"/>
      <c r="C24" s="84"/>
      <c r="D24" s="84"/>
      <c r="E24" s="84"/>
      <c r="F24" s="84"/>
    </row>
    <row r="25" spans="1:6" ht="31.9" customHeight="1" x14ac:dyDescent="0.25">
      <c r="A25" s="93" t="s">
        <v>11</v>
      </c>
      <c r="B25" s="93"/>
      <c r="C25" s="93"/>
      <c r="D25" s="93"/>
      <c r="E25" s="93"/>
      <c r="F25" s="93"/>
    </row>
    <row r="26" spans="1:6" x14ac:dyDescent="0.25">
      <c r="A26" s="84" t="s">
        <v>12</v>
      </c>
      <c r="B26" s="84"/>
      <c r="C26" s="84"/>
      <c r="D26" s="84"/>
      <c r="E26" s="84"/>
      <c r="F26" s="84"/>
    </row>
    <row r="28" spans="1:6" ht="18.75" x14ac:dyDescent="0.25">
      <c r="A28" s="87" t="s">
        <v>64</v>
      </c>
      <c r="B28" s="87"/>
      <c r="C28" s="87"/>
    </row>
    <row r="29" spans="1:6" ht="18.75" x14ac:dyDescent="0.25">
      <c r="A29" s="82" t="s">
        <v>174</v>
      </c>
      <c r="B29" s="83"/>
      <c r="C29" s="42" t="s">
        <v>49</v>
      </c>
      <c r="D29" s="57"/>
      <c r="E29" s="47"/>
      <c r="F29" s="47"/>
    </row>
    <row r="30" spans="1:6" ht="18.75" x14ac:dyDescent="0.25">
      <c r="A30" s="82" t="s">
        <v>173</v>
      </c>
      <c r="B30" s="83"/>
      <c r="C30" s="42" t="s">
        <v>49</v>
      </c>
      <c r="D30" s="43"/>
      <c r="E30" s="47"/>
      <c r="F30" s="47"/>
    </row>
    <row r="31" spans="1:6" ht="18.75" x14ac:dyDescent="0.25">
      <c r="A31" s="82" t="s">
        <v>172</v>
      </c>
      <c r="B31" s="83"/>
      <c r="C31" s="42" t="s">
        <v>48</v>
      </c>
      <c r="D31" s="44"/>
      <c r="E31" s="47"/>
      <c r="F31" s="47"/>
    </row>
  </sheetData>
  <mergeCells count="29">
    <mergeCell ref="A16:B16"/>
    <mergeCell ref="C16:F16"/>
    <mergeCell ref="A17:B17"/>
    <mergeCell ref="A13:B13"/>
    <mergeCell ref="C13:F13"/>
    <mergeCell ref="A14:B14"/>
    <mergeCell ref="C14:F14"/>
    <mergeCell ref="A15:B15"/>
    <mergeCell ref="C15:F15"/>
    <mergeCell ref="C17:F17"/>
    <mergeCell ref="A10:B10"/>
    <mergeCell ref="C10:F10"/>
    <mergeCell ref="A11:B11"/>
    <mergeCell ref="C11:F11"/>
    <mergeCell ref="A12:B12"/>
    <mergeCell ref="C12:F12"/>
    <mergeCell ref="A18:B18"/>
    <mergeCell ref="C18:F18"/>
    <mergeCell ref="A24:F24"/>
    <mergeCell ref="A25:F25"/>
    <mergeCell ref="A29:B29"/>
    <mergeCell ref="A30:B30"/>
    <mergeCell ref="A31:B31"/>
    <mergeCell ref="A26:F26"/>
    <mergeCell ref="A20:F20"/>
    <mergeCell ref="A21:F21"/>
    <mergeCell ref="A22:F22"/>
    <mergeCell ref="A23:F23"/>
    <mergeCell ref="A28:C28"/>
  </mergeCells>
  <hyperlinks>
    <hyperlink ref="A29" location="'1 PD'!A1" display="1 pirkimo objekto dalis. Anestezijos aparatas – 1 vnt." xr:uid="{00000000-0004-0000-0000-000000000000}"/>
    <hyperlink ref="A30" location="'4 PD'!A1" display="4 pirkimo objekto dalis. Dirbtinės plaučių ventiliacijos aparatai - 2 vnt." xr:uid="{00000000-0004-0000-0000-000001000000}"/>
    <hyperlink ref="A31" location="'11 PD'!A1" display="11 pirkimo objekto dalis. Infuzuojamų tirpalų pašildymo sistema - 1 vnt." xr:uid="{00000000-0004-0000-0000-000002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C29:C31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A300"/>
  <sheetViews>
    <sheetView topLeftCell="A35" workbookViewId="0">
      <selection activeCell="E53" sqref="E53:J53"/>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40" t="s">
        <v>21</v>
      </c>
      <c r="B2" s="140"/>
      <c r="C2" s="140"/>
      <c r="D2" s="140"/>
      <c r="E2" s="140"/>
      <c r="F2" s="140"/>
      <c r="G2" s="140"/>
      <c r="H2" s="140"/>
      <c r="I2" s="140"/>
      <c r="J2" s="140"/>
      <c r="K2" s="141"/>
      <c r="L2" s="1"/>
      <c r="M2" s="1"/>
      <c r="N2" s="1"/>
      <c r="O2" s="1"/>
      <c r="P2" s="1"/>
      <c r="Q2" s="1"/>
      <c r="R2" s="1"/>
      <c r="S2" s="1"/>
      <c r="T2" s="3"/>
      <c r="U2" s="3"/>
      <c r="V2" s="3"/>
      <c r="W2" s="3"/>
      <c r="X2" s="3"/>
      <c r="Y2" s="3"/>
      <c r="Z2" s="3"/>
      <c r="AA2" s="3"/>
    </row>
    <row r="3" spans="1:27" ht="15.75" x14ac:dyDescent="0.25">
      <c r="A3" s="140"/>
      <c r="B3" s="140"/>
      <c r="C3" s="140"/>
      <c r="D3" s="140"/>
      <c r="E3" s="140"/>
      <c r="F3" s="140"/>
      <c r="G3" s="140"/>
      <c r="H3" s="140"/>
      <c r="I3" s="140"/>
      <c r="J3" s="140"/>
      <c r="K3" s="141"/>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142" t="s">
        <v>22</v>
      </c>
      <c r="B5" s="143"/>
      <c r="C5" s="143" t="s">
        <v>23</v>
      </c>
      <c r="D5" s="143"/>
      <c r="E5" s="143"/>
      <c r="F5" s="143" t="s">
        <v>24</v>
      </c>
      <c r="G5" s="143"/>
      <c r="H5" s="143"/>
      <c r="I5" s="143" t="s">
        <v>25</v>
      </c>
      <c r="J5" s="138"/>
      <c r="K5" s="5" t="s">
        <v>26</v>
      </c>
      <c r="L5" s="1"/>
      <c r="M5" s="1"/>
      <c r="N5" s="1"/>
      <c r="O5" s="1"/>
      <c r="P5" s="1"/>
      <c r="Q5" s="1"/>
      <c r="R5" s="1"/>
      <c r="S5" s="1"/>
      <c r="T5" s="3"/>
      <c r="U5" s="3"/>
      <c r="V5" s="3"/>
      <c r="W5" s="3"/>
      <c r="X5" s="3"/>
      <c r="Y5" s="3"/>
      <c r="Z5" s="3"/>
      <c r="AA5" s="3"/>
    </row>
    <row r="6" spans="1:27" ht="15.75" x14ac:dyDescent="0.25">
      <c r="A6" s="139"/>
      <c r="B6" s="97"/>
      <c r="C6" s="96"/>
      <c r="D6" s="97"/>
      <c r="E6" s="97"/>
      <c r="F6" s="96"/>
      <c r="G6" s="97"/>
      <c r="H6" s="97"/>
      <c r="I6" s="96"/>
      <c r="J6" s="97"/>
      <c r="K6" s="6"/>
      <c r="L6" s="1"/>
      <c r="M6" s="1"/>
      <c r="N6" s="1"/>
      <c r="O6" s="1"/>
      <c r="P6" s="1"/>
      <c r="Q6" s="1"/>
      <c r="R6" s="1"/>
      <c r="S6" s="1"/>
      <c r="T6" s="3"/>
      <c r="U6" s="3"/>
      <c r="V6" s="3"/>
      <c r="W6" s="3"/>
      <c r="X6" s="3"/>
      <c r="Y6" s="3"/>
      <c r="Z6" s="3"/>
      <c r="AA6" s="3"/>
    </row>
    <row r="7" spans="1:27" ht="15.75" x14ac:dyDescent="0.25">
      <c r="A7" s="139"/>
      <c r="B7" s="97"/>
      <c r="C7" s="96"/>
      <c r="D7" s="97"/>
      <c r="E7" s="97"/>
      <c r="F7" s="96"/>
      <c r="G7" s="97"/>
      <c r="H7" s="97"/>
      <c r="I7" s="96"/>
      <c r="J7" s="97"/>
      <c r="K7" s="6"/>
      <c r="L7" s="1"/>
      <c r="M7" s="1"/>
      <c r="N7" s="1"/>
      <c r="O7" s="1"/>
      <c r="P7" s="1"/>
      <c r="Q7" s="1"/>
      <c r="R7" s="1"/>
      <c r="S7" s="1"/>
      <c r="T7" s="3"/>
      <c r="U7" s="3"/>
      <c r="V7" s="3"/>
      <c r="W7" s="3"/>
      <c r="X7" s="3"/>
      <c r="Y7" s="3"/>
      <c r="Z7" s="3"/>
      <c r="AA7" s="3"/>
    </row>
    <row r="8" spans="1:27" ht="15.75" x14ac:dyDescent="0.25">
      <c r="A8" s="139"/>
      <c r="B8" s="97"/>
      <c r="C8" s="96"/>
      <c r="D8" s="97"/>
      <c r="E8" s="97"/>
      <c r="F8" s="96"/>
      <c r="G8" s="97"/>
      <c r="H8" s="97"/>
      <c r="I8" s="96"/>
      <c r="J8" s="97"/>
      <c r="K8" s="6"/>
      <c r="L8" s="1"/>
      <c r="M8" s="1"/>
      <c r="N8" s="1"/>
      <c r="O8" s="1"/>
      <c r="P8" s="1"/>
      <c r="Q8" s="1"/>
      <c r="R8" s="1"/>
      <c r="S8" s="1"/>
      <c r="T8" s="3"/>
      <c r="U8" s="3"/>
      <c r="V8" s="3"/>
      <c r="W8" s="3"/>
      <c r="X8" s="3"/>
      <c r="Y8" s="3"/>
      <c r="Z8" s="3"/>
      <c r="AA8" s="3"/>
    </row>
    <row r="9" spans="1:27" ht="15.75" x14ac:dyDescent="0.25">
      <c r="A9" s="139"/>
      <c r="B9" s="97"/>
      <c r="C9" s="96"/>
      <c r="D9" s="97"/>
      <c r="E9" s="97"/>
      <c r="F9" s="96"/>
      <c r="G9" s="97"/>
      <c r="H9" s="97"/>
      <c r="I9" s="96"/>
      <c r="J9" s="97"/>
      <c r="K9" s="6"/>
      <c r="L9" s="1"/>
      <c r="M9" s="1"/>
      <c r="N9" s="1"/>
      <c r="O9" s="1"/>
      <c r="P9" s="1"/>
      <c r="Q9" s="1"/>
      <c r="R9" s="1"/>
      <c r="S9" s="1"/>
      <c r="T9" s="3"/>
      <c r="U9" s="3"/>
      <c r="V9" s="3"/>
      <c r="W9" s="3"/>
      <c r="X9" s="3"/>
      <c r="Y9" s="3"/>
      <c r="Z9" s="3"/>
      <c r="AA9" s="3"/>
    </row>
    <row r="10" spans="1:27" ht="15.75" x14ac:dyDescent="0.25">
      <c r="A10" s="139"/>
      <c r="B10" s="97"/>
      <c r="C10" s="96"/>
      <c r="D10" s="97"/>
      <c r="E10" s="97"/>
      <c r="F10" s="96"/>
      <c r="G10" s="97"/>
      <c r="H10" s="97"/>
      <c r="I10" s="96"/>
      <c r="J10" s="97"/>
      <c r="K10" s="6"/>
      <c r="L10" s="1"/>
      <c r="M10" s="1"/>
      <c r="N10" s="1"/>
      <c r="O10" s="1"/>
      <c r="P10" s="1"/>
      <c r="Q10" s="1"/>
      <c r="R10" s="1"/>
      <c r="S10" s="1"/>
      <c r="T10" s="3"/>
      <c r="U10" s="3"/>
      <c r="V10" s="3"/>
      <c r="W10" s="3"/>
      <c r="X10" s="3"/>
      <c r="Y10" s="3"/>
      <c r="Z10" s="3"/>
      <c r="AA10" s="3"/>
    </row>
    <row r="11" spans="1:27" ht="15.75" x14ac:dyDescent="0.25">
      <c r="A11" s="139"/>
      <c r="B11" s="97"/>
      <c r="C11" s="96"/>
      <c r="D11" s="97"/>
      <c r="E11" s="97"/>
      <c r="F11" s="96"/>
      <c r="G11" s="97"/>
      <c r="H11" s="97"/>
      <c r="I11" s="96"/>
      <c r="J11" s="97"/>
      <c r="K11" s="6"/>
      <c r="L11" s="1"/>
      <c r="M11" s="1"/>
      <c r="N11" s="1"/>
      <c r="O11" s="1"/>
      <c r="P11" s="1"/>
      <c r="Q11" s="1"/>
      <c r="R11" s="1"/>
      <c r="S11" s="1"/>
      <c r="T11" s="3"/>
      <c r="U11" s="3"/>
      <c r="V11" s="3"/>
      <c r="W11" s="3"/>
      <c r="X11" s="3"/>
      <c r="Y11" s="3"/>
      <c r="Z11" s="3"/>
      <c r="AA11" s="3"/>
    </row>
    <row r="12" spans="1:27" ht="15.75" x14ac:dyDescent="0.25">
      <c r="A12" s="139"/>
      <c r="B12" s="97"/>
      <c r="C12" s="96"/>
      <c r="D12" s="97"/>
      <c r="E12" s="97"/>
      <c r="F12" s="96"/>
      <c r="G12" s="97"/>
      <c r="H12" s="97"/>
      <c r="I12" s="96"/>
      <c r="J12" s="97"/>
      <c r="K12" s="6"/>
      <c r="L12" s="1"/>
      <c r="M12" s="1"/>
      <c r="N12" s="1"/>
      <c r="O12" s="1"/>
      <c r="P12" s="1"/>
      <c r="Q12" s="1"/>
      <c r="R12" s="1"/>
      <c r="S12" s="1"/>
      <c r="T12" s="3"/>
      <c r="U12" s="3"/>
      <c r="V12" s="3"/>
      <c r="W12" s="3"/>
      <c r="X12" s="3"/>
      <c r="Y12" s="3"/>
      <c r="Z12" s="3"/>
      <c r="AA12" s="3"/>
    </row>
    <row r="13" spans="1:27" ht="15.75" x14ac:dyDescent="0.25">
      <c r="A13" s="139"/>
      <c r="B13" s="97"/>
      <c r="C13" s="96"/>
      <c r="D13" s="97"/>
      <c r="E13" s="97"/>
      <c r="F13" s="96"/>
      <c r="G13" s="97"/>
      <c r="H13" s="97"/>
      <c r="I13" s="96"/>
      <c r="J13" s="97"/>
      <c r="K13" s="6"/>
      <c r="L13" s="1"/>
      <c r="M13" s="1"/>
      <c r="N13" s="1"/>
      <c r="O13" s="1"/>
      <c r="P13" s="1"/>
      <c r="Q13" s="1"/>
      <c r="R13" s="1"/>
      <c r="S13" s="1"/>
      <c r="T13" s="3"/>
      <c r="U13" s="3"/>
      <c r="V13" s="3"/>
      <c r="W13" s="3"/>
      <c r="X13" s="3"/>
      <c r="Y13" s="3"/>
      <c r="Z13" s="3"/>
      <c r="AA13" s="3"/>
    </row>
    <row r="14" spans="1:27" ht="15.75" x14ac:dyDescent="0.25">
      <c r="A14" s="139"/>
      <c r="B14" s="97"/>
      <c r="C14" s="96"/>
      <c r="D14" s="97"/>
      <c r="E14" s="97"/>
      <c r="F14" s="96"/>
      <c r="G14" s="97"/>
      <c r="H14" s="97"/>
      <c r="I14" s="96"/>
      <c r="J14" s="97"/>
      <c r="K14" s="6"/>
      <c r="L14" s="1"/>
      <c r="M14" s="1"/>
      <c r="N14" s="1"/>
      <c r="O14" s="1"/>
      <c r="P14" s="1"/>
      <c r="Q14" s="1"/>
      <c r="R14" s="1"/>
      <c r="S14" s="1"/>
      <c r="T14" s="3"/>
      <c r="U14" s="3"/>
      <c r="V14" s="3"/>
      <c r="W14" s="3"/>
      <c r="X14" s="3"/>
      <c r="Y14" s="3"/>
      <c r="Z14" s="3"/>
      <c r="AA14" s="3"/>
    </row>
    <row r="15" spans="1:27" ht="16.5" thickBot="1" x14ac:dyDescent="0.3">
      <c r="A15" s="133"/>
      <c r="B15" s="134"/>
      <c r="C15" s="135"/>
      <c r="D15" s="134"/>
      <c r="E15" s="134"/>
      <c r="F15" s="135"/>
      <c r="G15" s="134"/>
      <c r="H15" s="134"/>
      <c r="I15" s="135"/>
      <c r="J15" s="134"/>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36" t="s">
        <v>27</v>
      </c>
      <c r="B17" s="136"/>
      <c r="C17" s="136"/>
      <c r="D17" s="136"/>
      <c r="E17" s="136"/>
      <c r="F17" s="136"/>
      <c r="G17" s="136"/>
      <c r="H17" s="136"/>
      <c r="I17" s="136"/>
      <c r="J17" s="136"/>
      <c r="K17" s="136"/>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37" t="s">
        <v>15</v>
      </c>
      <c r="B19" s="130"/>
      <c r="C19" s="138" t="s">
        <v>23</v>
      </c>
      <c r="D19" s="129"/>
      <c r="E19" s="130"/>
      <c r="F19" s="138" t="s">
        <v>28</v>
      </c>
      <c r="G19" s="129"/>
      <c r="H19" s="130"/>
      <c r="I19" s="138" t="s">
        <v>25</v>
      </c>
      <c r="J19" s="131"/>
      <c r="K19" s="9"/>
      <c r="L19" s="1"/>
      <c r="M19" s="1"/>
      <c r="N19" s="1"/>
      <c r="O19" s="1"/>
      <c r="P19" s="1"/>
      <c r="Q19" s="1"/>
      <c r="R19" s="1"/>
      <c r="S19" s="1"/>
      <c r="T19" s="3"/>
      <c r="U19" s="3"/>
      <c r="V19" s="3"/>
      <c r="W19" s="3"/>
      <c r="X19" s="3"/>
      <c r="Y19" s="3"/>
      <c r="Z19" s="3"/>
      <c r="AA19" s="3"/>
    </row>
    <row r="20" spans="1:27" ht="15.75" x14ac:dyDescent="0.25">
      <c r="A20" s="132"/>
      <c r="B20" s="92"/>
      <c r="C20" s="90"/>
      <c r="D20" s="91"/>
      <c r="E20" s="92"/>
      <c r="F20" s="90"/>
      <c r="G20" s="91"/>
      <c r="H20" s="92"/>
      <c r="I20" s="90"/>
      <c r="J20" s="120"/>
      <c r="K20" s="9"/>
      <c r="L20" s="1"/>
      <c r="M20" s="1"/>
      <c r="N20" s="1"/>
      <c r="O20" s="1"/>
      <c r="P20" s="1"/>
      <c r="Q20" s="1"/>
      <c r="R20" s="1"/>
      <c r="S20" s="1"/>
      <c r="T20" s="3"/>
      <c r="U20" s="3"/>
      <c r="V20" s="3"/>
      <c r="W20" s="3"/>
      <c r="X20" s="3"/>
      <c r="Y20" s="3"/>
      <c r="Z20" s="3"/>
      <c r="AA20" s="3"/>
    </row>
    <row r="21" spans="1:27" ht="15.75" x14ac:dyDescent="0.25">
      <c r="A21" s="132"/>
      <c r="B21" s="92"/>
      <c r="C21" s="90"/>
      <c r="D21" s="91"/>
      <c r="E21" s="92"/>
      <c r="F21" s="90"/>
      <c r="G21" s="91"/>
      <c r="H21" s="92"/>
      <c r="I21" s="90"/>
      <c r="J21" s="120"/>
      <c r="K21" s="9"/>
      <c r="L21" s="1"/>
      <c r="M21" s="1"/>
      <c r="N21" s="1"/>
      <c r="O21" s="1"/>
      <c r="P21" s="1"/>
      <c r="Q21" s="1"/>
      <c r="R21" s="1"/>
      <c r="S21" s="1"/>
      <c r="T21" s="3"/>
      <c r="U21" s="3"/>
      <c r="V21" s="3"/>
      <c r="W21" s="3"/>
      <c r="X21" s="3"/>
      <c r="Y21" s="3"/>
      <c r="Z21" s="3"/>
      <c r="AA21" s="3"/>
    </row>
    <row r="22" spans="1:27" ht="15.75" x14ac:dyDescent="0.25">
      <c r="A22" s="132"/>
      <c r="B22" s="92"/>
      <c r="C22" s="90"/>
      <c r="D22" s="91"/>
      <c r="E22" s="92"/>
      <c r="F22" s="90"/>
      <c r="G22" s="91"/>
      <c r="H22" s="92"/>
      <c r="I22" s="90"/>
      <c r="J22" s="120"/>
      <c r="K22" s="9"/>
      <c r="L22" s="1"/>
      <c r="M22" s="1"/>
      <c r="N22" s="1"/>
      <c r="O22" s="1"/>
      <c r="P22" s="1"/>
      <c r="Q22" s="1"/>
      <c r="R22" s="1"/>
      <c r="S22" s="1"/>
      <c r="T22" s="3"/>
      <c r="U22" s="3"/>
      <c r="V22" s="3"/>
      <c r="W22" s="3"/>
      <c r="X22" s="3"/>
      <c r="Y22" s="3"/>
      <c r="Z22" s="3"/>
      <c r="AA22" s="3"/>
    </row>
    <row r="23" spans="1:27" ht="15.75" x14ac:dyDescent="0.25">
      <c r="A23" s="132"/>
      <c r="B23" s="92"/>
      <c r="C23" s="90"/>
      <c r="D23" s="91"/>
      <c r="E23" s="92"/>
      <c r="F23" s="90"/>
      <c r="G23" s="91"/>
      <c r="H23" s="92"/>
      <c r="I23" s="90"/>
      <c r="J23" s="120"/>
      <c r="K23" s="9"/>
      <c r="L23" s="1"/>
      <c r="M23" s="1"/>
      <c r="N23" s="1"/>
      <c r="O23" s="1"/>
      <c r="P23" s="1"/>
      <c r="Q23" s="1"/>
      <c r="R23" s="1"/>
      <c r="S23" s="1"/>
      <c r="T23" s="3"/>
      <c r="U23" s="3"/>
      <c r="V23" s="3"/>
      <c r="W23" s="3"/>
      <c r="X23" s="3"/>
      <c r="Y23" s="3"/>
      <c r="Z23" s="3"/>
      <c r="AA23" s="3"/>
    </row>
    <row r="24" spans="1:27" ht="15.75" x14ac:dyDescent="0.25">
      <c r="A24" s="132"/>
      <c r="B24" s="92"/>
      <c r="C24" s="90"/>
      <c r="D24" s="91"/>
      <c r="E24" s="92"/>
      <c r="F24" s="90"/>
      <c r="G24" s="91"/>
      <c r="H24" s="92"/>
      <c r="I24" s="90"/>
      <c r="J24" s="120"/>
      <c r="K24" s="9"/>
      <c r="L24" s="1"/>
      <c r="M24" s="1"/>
      <c r="N24" s="1"/>
      <c r="O24" s="1"/>
      <c r="P24" s="1"/>
      <c r="Q24" s="1"/>
      <c r="R24" s="1"/>
      <c r="S24" s="1"/>
      <c r="T24" s="3"/>
      <c r="U24" s="3"/>
      <c r="V24" s="3"/>
      <c r="W24" s="3"/>
      <c r="X24" s="3"/>
      <c r="Y24" s="3"/>
      <c r="Z24" s="3"/>
      <c r="AA24" s="3"/>
    </row>
    <row r="25" spans="1:27" ht="15.75" x14ac:dyDescent="0.25">
      <c r="A25" s="132"/>
      <c r="B25" s="92"/>
      <c r="C25" s="90"/>
      <c r="D25" s="91"/>
      <c r="E25" s="92"/>
      <c r="F25" s="90"/>
      <c r="G25" s="91"/>
      <c r="H25" s="92"/>
      <c r="I25" s="90"/>
      <c r="J25" s="120"/>
      <c r="K25" s="9"/>
      <c r="L25" s="1"/>
      <c r="M25" s="1"/>
      <c r="N25" s="1"/>
      <c r="O25" s="1"/>
      <c r="P25" s="1"/>
      <c r="Q25" s="1"/>
      <c r="R25" s="1"/>
      <c r="S25" s="1"/>
      <c r="T25" s="3"/>
      <c r="U25" s="3"/>
      <c r="V25" s="3"/>
      <c r="W25" s="3"/>
      <c r="X25" s="3"/>
      <c r="Y25" s="3"/>
      <c r="Z25" s="3"/>
      <c r="AA25" s="3"/>
    </row>
    <row r="26" spans="1:27" ht="15.75" x14ac:dyDescent="0.25">
      <c r="A26" s="132"/>
      <c r="B26" s="92"/>
      <c r="C26" s="90"/>
      <c r="D26" s="91"/>
      <c r="E26" s="92"/>
      <c r="F26" s="90"/>
      <c r="G26" s="91"/>
      <c r="H26" s="92"/>
      <c r="I26" s="90"/>
      <c r="J26" s="120"/>
      <c r="K26" s="9"/>
      <c r="L26" s="1"/>
      <c r="M26" s="1"/>
      <c r="N26" s="1"/>
      <c r="O26" s="1"/>
      <c r="P26" s="1"/>
      <c r="Q26" s="1"/>
      <c r="R26" s="1"/>
      <c r="S26" s="1"/>
      <c r="T26" s="3"/>
      <c r="U26" s="3"/>
      <c r="V26" s="3"/>
      <c r="W26" s="3"/>
      <c r="X26" s="3"/>
      <c r="Y26" s="3"/>
      <c r="Z26" s="3"/>
      <c r="AA26" s="3"/>
    </row>
    <row r="27" spans="1:27" ht="15.75" x14ac:dyDescent="0.25">
      <c r="A27" s="132"/>
      <c r="B27" s="92"/>
      <c r="C27" s="90"/>
      <c r="D27" s="91"/>
      <c r="E27" s="92"/>
      <c r="F27" s="90"/>
      <c r="G27" s="91"/>
      <c r="H27" s="92"/>
      <c r="I27" s="90"/>
      <c r="J27" s="120"/>
      <c r="K27" s="9"/>
      <c r="L27" s="1"/>
      <c r="M27" s="1"/>
      <c r="N27" s="1"/>
      <c r="O27" s="1"/>
      <c r="P27" s="1"/>
      <c r="Q27" s="1"/>
      <c r="R27" s="1"/>
      <c r="S27" s="1"/>
      <c r="T27" s="3"/>
      <c r="U27" s="3"/>
      <c r="V27" s="3"/>
      <c r="W27" s="3"/>
      <c r="X27" s="3"/>
      <c r="Y27" s="3"/>
      <c r="Z27" s="3"/>
      <c r="AA27" s="3"/>
    </row>
    <row r="28" spans="1:27" ht="15.75" x14ac:dyDescent="0.25">
      <c r="A28" s="132"/>
      <c r="B28" s="92"/>
      <c r="C28" s="90"/>
      <c r="D28" s="91"/>
      <c r="E28" s="92"/>
      <c r="F28" s="90"/>
      <c r="G28" s="91"/>
      <c r="H28" s="92"/>
      <c r="I28" s="90"/>
      <c r="J28" s="120"/>
      <c r="K28" s="9"/>
      <c r="L28" s="1"/>
      <c r="M28" s="1"/>
      <c r="N28" s="1"/>
      <c r="O28" s="1"/>
      <c r="P28" s="1"/>
      <c r="Q28" s="1"/>
      <c r="R28" s="1"/>
      <c r="S28" s="1"/>
      <c r="T28" s="3"/>
      <c r="U28" s="3"/>
      <c r="V28" s="3"/>
      <c r="W28" s="3"/>
      <c r="X28" s="3"/>
      <c r="Y28" s="3"/>
      <c r="Z28" s="3"/>
      <c r="AA28" s="3"/>
    </row>
    <row r="29" spans="1:27" ht="15.75" x14ac:dyDescent="0.25">
      <c r="A29" s="132"/>
      <c r="B29" s="92"/>
      <c r="C29" s="90"/>
      <c r="D29" s="91"/>
      <c r="E29" s="92"/>
      <c r="F29" s="90"/>
      <c r="G29" s="91"/>
      <c r="H29" s="92"/>
      <c r="I29" s="90"/>
      <c r="J29" s="120"/>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28"/>
      <c r="B31" s="128"/>
      <c r="C31" s="128"/>
      <c r="D31" s="128"/>
      <c r="E31" s="128"/>
      <c r="F31" s="128"/>
      <c r="G31" s="128"/>
      <c r="H31" s="128"/>
      <c r="I31" s="128"/>
      <c r="J31" s="128"/>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2" t="s">
        <v>53</v>
      </c>
      <c r="B33" s="31"/>
      <c r="C33" s="31"/>
      <c r="D33" s="31"/>
      <c r="E33" s="31"/>
      <c r="F33" s="31"/>
      <c r="G33" s="31"/>
      <c r="H33" s="31"/>
      <c r="I33" s="31"/>
      <c r="J33" s="31"/>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29" t="s">
        <v>29</v>
      </c>
      <c r="C35" s="129"/>
      <c r="D35" s="129"/>
      <c r="E35" s="129"/>
      <c r="F35" s="129"/>
      <c r="G35" s="130"/>
      <c r="H35" s="129" t="s">
        <v>54</v>
      </c>
      <c r="I35" s="129"/>
      <c r="J35" s="131"/>
      <c r="K35" s="1"/>
      <c r="L35" s="1"/>
      <c r="M35" s="1"/>
      <c r="N35" s="1"/>
      <c r="O35" s="1"/>
      <c r="P35" s="1"/>
      <c r="Q35" s="1"/>
      <c r="R35" s="1"/>
      <c r="S35" s="1"/>
      <c r="T35" s="3"/>
      <c r="U35" s="3"/>
      <c r="V35" s="3"/>
      <c r="W35" s="3"/>
      <c r="X35" s="3"/>
      <c r="Y35" s="3"/>
      <c r="Z35" s="3"/>
      <c r="AA35" s="3"/>
    </row>
    <row r="36" spans="1:27" ht="15.75" x14ac:dyDescent="0.25">
      <c r="A36" s="29">
        <v>1</v>
      </c>
      <c r="B36" s="125" t="s">
        <v>277</v>
      </c>
      <c r="C36" s="126"/>
      <c r="D36" s="126"/>
      <c r="E36" s="126"/>
      <c r="F36" s="126"/>
      <c r="G36" s="127"/>
      <c r="H36" s="119" t="s">
        <v>48</v>
      </c>
      <c r="I36" s="91"/>
      <c r="J36" s="120"/>
      <c r="K36" s="1"/>
      <c r="L36" s="1"/>
      <c r="M36" s="1"/>
      <c r="N36" s="1"/>
      <c r="O36" s="1"/>
      <c r="P36" s="1"/>
      <c r="Q36" s="1"/>
      <c r="R36" s="1"/>
      <c r="S36" s="1"/>
      <c r="T36" s="3"/>
      <c r="U36" s="3"/>
      <c r="V36" s="3"/>
      <c r="W36" s="3"/>
      <c r="X36" s="3"/>
      <c r="Y36" s="3"/>
      <c r="Z36" s="3"/>
      <c r="AA36" s="3"/>
    </row>
    <row r="37" spans="1:27" ht="15.75" x14ac:dyDescent="0.25">
      <c r="A37" s="29">
        <v>2</v>
      </c>
      <c r="B37" s="125" t="s">
        <v>30</v>
      </c>
      <c r="C37" s="126"/>
      <c r="D37" s="126"/>
      <c r="E37" s="126"/>
      <c r="F37" s="126"/>
      <c r="G37" s="127"/>
      <c r="H37" s="119" t="s">
        <v>48</v>
      </c>
      <c r="I37" s="91"/>
      <c r="J37" s="120"/>
      <c r="K37" s="1"/>
      <c r="L37" s="1"/>
      <c r="M37" s="1"/>
      <c r="N37" s="1"/>
      <c r="O37" s="1"/>
      <c r="P37" s="1"/>
      <c r="Q37" s="1"/>
      <c r="R37" s="1"/>
      <c r="S37" s="1"/>
      <c r="T37" s="3"/>
      <c r="U37" s="3"/>
      <c r="V37" s="3"/>
      <c r="W37" s="3"/>
      <c r="X37" s="3"/>
      <c r="Y37" s="3"/>
      <c r="Z37" s="3"/>
      <c r="AA37" s="3"/>
    </row>
    <row r="38" spans="1:27" ht="51.75" customHeight="1" x14ac:dyDescent="0.25">
      <c r="A38" s="29">
        <v>3</v>
      </c>
      <c r="B38" s="125" t="s">
        <v>275</v>
      </c>
      <c r="C38" s="126"/>
      <c r="D38" s="126"/>
      <c r="E38" s="126"/>
      <c r="F38" s="126"/>
      <c r="G38" s="127"/>
      <c r="H38" s="90" t="s">
        <v>48</v>
      </c>
      <c r="I38" s="119"/>
      <c r="J38" s="124"/>
      <c r="K38" s="1"/>
      <c r="L38" s="1"/>
      <c r="M38" s="1"/>
      <c r="N38" s="1"/>
      <c r="O38" s="1"/>
      <c r="P38" s="1"/>
      <c r="Q38" s="1"/>
      <c r="R38" s="1"/>
      <c r="S38" s="1"/>
      <c r="T38" s="3"/>
      <c r="U38" s="3"/>
      <c r="V38" s="3"/>
      <c r="W38" s="3"/>
      <c r="X38" s="3"/>
      <c r="Y38" s="3"/>
      <c r="Z38" s="3"/>
      <c r="AA38" s="3"/>
    </row>
    <row r="39" spans="1:27" ht="32.25" customHeight="1" x14ac:dyDescent="0.25">
      <c r="A39" s="29">
        <v>4</v>
      </c>
      <c r="B39" s="125" t="s">
        <v>31</v>
      </c>
      <c r="C39" s="126"/>
      <c r="D39" s="126"/>
      <c r="E39" s="126"/>
      <c r="F39" s="126"/>
      <c r="G39" s="127"/>
      <c r="H39" s="119" t="s">
        <v>48</v>
      </c>
      <c r="I39" s="91"/>
      <c r="J39" s="120"/>
      <c r="K39" s="1"/>
      <c r="L39" s="1"/>
      <c r="M39" s="1"/>
      <c r="N39" s="1"/>
      <c r="O39" s="1"/>
      <c r="P39" s="1"/>
      <c r="Q39" s="1"/>
      <c r="R39" s="1"/>
      <c r="S39" s="1"/>
      <c r="T39" s="3"/>
      <c r="U39" s="3"/>
      <c r="V39" s="3"/>
      <c r="W39" s="3"/>
      <c r="X39" s="3"/>
      <c r="Y39" s="3"/>
      <c r="Z39" s="3"/>
      <c r="AA39" s="3"/>
    </row>
    <row r="40" spans="1:27" ht="15.75" x14ac:dyDescent="0.25">
      <c r="A40" s="30">
        <v>5</v>
      </c>
      <c r="B40" s="121" t="s">
        <v>276</v>
      </c>
      <c r="C40" s="122"/>
      <c r="D40" s="122"/>
      <c r="E40" s="122"/>
      <c r="F40" s="122"/>
      <c r="G40" s="123"/>
      <c r="H40" s="90" t="s">
        <v>48</v>
      </c>
      <c r="I40" s="119"/>
      <c r="J40" s="124"/>
      <c r="K40" s="1"/>
      <c r="L40" s="1"/>
      <c r="M40" s="1"/>
      <c r="N40" s="1"/>
      <c r="O40" s="1"/>
      <c r="P40" s="1"/>
      <c r="Q40" s="1"/>
      <c r="R40" s="1"/>
      <c r="S40" s="1"/>
      <c r="T40" s="3"/>
      <c r="U40" s="3"/>
      <c r="V40" s="3"/>
      <c r="W40" s="3"/>
      <c r="X40" s="3"/>
      <c r="Y40" s="3"/>
      <c r="Z40" s="3"/>
      <c r="AA40" s="3"/>
    </row>
    <row r="41" spans="1:27" ht="15.75" x14ac:dyDescent="0.25">
      <c r="A41" s="11"/>
      <c r="B41" s="116"/>
      <c r="C41" s="117"/>
      <c r="D41" s="117"/>
      <c r="E41" s="117"/>
      <c r="F41" s="117"/>
      <c r="G41" s="118"/>
      <c r="H41" s="119"/>
      <c r="I41" s="91"/>
      <c r="J41" s="120"/>
      <c r="K41" s="1"/>
      <c r="L41" s="1"/>
      <c r="M41" s="1"/>
      <c r="N41" s="1"/>
      <c r="O41" s="1"/>
      <c r="P41" s="1"/>
      <c r="Q41" s="1"/>
      <c r="R41" s="1"/>
      <c r="S41" s="1"/>
      <c r="T41" s="3"/>
      <c r="U41" s="3"/>
      <c r="V41" s="3"/>
      <c r="W41" s="3"/>
      <c r="X41" s="3"/>
      <c r="Y41" s="3"/>
      <c r="Z41" s="3"/>
      <c r="AA41" s="3"/>
    </row>
    <row r="42" spans="1:27" ht="15.75" x14ac:dyDescent="0.25">
      <c r="A42" s="11"/>
      <c r="B42" s="116"/>
      <c r="C42" s="117"/>
      <c r="D42" s="117"/>
      <c r="E42" s="117"/>
      <c r="F42" s="117"/>
      <c r="G42" s="118"/>
      <c r="H42" s="119"/>
      <c r="I42" s="91"/>
      <c r="J42" s="120"/>
      <c r="K42" s="1"/>
      <c r="L42" s="1"/>
      <c r="M42" s="1"/>
      <c r="N42" s="1"/>
      <c r="O42" s="1"/>
      <c r="P42" s="1"/>
      <c r="Q42" s="1"/>
      <c r="R42" s="1"/>
      <c r="S42" s="1"/>
      <c r="T42" s="3"/>
      <c r="U42" s="3"/>
      <c r="V42" s="3"/>
      <c r="W42" s="3"/>
      <c r="X42" s="3"/>
      <c r="Y42" s="3"/>
      <c r="Z42" s="3"/>
      <c r="AA42" s="3"/>
    </row>
    <row r="43" spans="1:27" ht="15.75" x14ac:dyDescent="0.25">
      <c r="A43" s="11"/>
      <c r="B43" s="116"/>
      <c r="C43" s="117"/>
      <c r="D43" s="117"/>
      <c r="E43" s="117"/>
      <c r="F43" s="117"/>
      <c r="G43" s="118"/>
      <c r="H43" s="119"/>
      <c r="I43" s="91"/>
      <c r="J43" s="120"/>
      <c r="K43" s="1"/>
      <c r="L43" s="1"/>
      <c r="M43" s="1"/>
      <c r="N43" s="1"/>
      <c r="O43" s="1"/>
      <c r="P43" s="1"/>
      <c r="Q43" s="1"/>
      <c r="R43" s="1"/>
      <c r="S43" s="1"/>
      <c r="T43" s="3"/>
      <c r="U43" s="3"/>
      <c r="V43" s="3"/>
      <c r="W43" s="3"/>
      <c r="X43" s="3"/>
      <c r="Y43" s="3"/>
      <c r="Z43" s="3"/>
      <c r="AA43" s="3"/>
    </row>
    <row r="44" spans="1:27" ht="15.75" x14ac:dyDescent="0.25">
      <c r="A44" s="11"/>
      <c r="B44" s="116"/>
      <c r="C44" s="117"/>
      <c r="D44" s="117"/>
      <c r="E44" s="117"/>
      <c r="F44" s="117"/>
      <c r="G44" s="118"/>
      <c r="H44" s="119"/>
      <c r="I44" s="91"/>
      <c r="J44" s="120"/>
      <c r="K44" s="1"/>
      <c r="L44" s="1"/>
      <c r="M44" s="1"/>
      <c r="N44" s="1"/>
      <c r="O44" s="1"/>
      <c r="P44" s="1"/>
      <c r="Q44" s="1"/>
      <c r="R44" s="1"/>
      <c r="S44" s="1"/>
      <c r="T44" s="3"/>
      <c r="U44" s="3"/>
      <c r="V44" s="3"/>
      <c r="W44" s="3"/>
      <c r="X44" s="3"/>
      <c r="Y44" s="3"/>
      <c r="Z44" s="3"/>
      <c r="AA44" s="3"/>
    </row>
    <row r="45" spans="1:27" ht="15.75" x14ac:dyDescent="0.25">
      <c r="A45" s="11"/>
      <c r="B45" s="116"/>
      <c r="C45" s="117"/>
      <c r="D45" s="117"/>
      <c r="E45" s="117"/>
      <c r="F45" s="117"/>
      <c r="G45" s="118"/>
      <c r="H45" s="119"/>
      <c r="I45" s="91"/>
      <c r="J45" s="120"/>
      <c r="K45" s="1"/>
      <c r="L45" s="1"/>
      <c r="M45" s="1"/>
      <c r="N45" s="1"/>
      <c r="O45" s="1"/>
      <c r="P45" s="1"/>
      <c r="Q45" s="1"/>
      <c r="R45" s="1"/>
      <c r="S45" s="1"/>
      <c r="T45" s="3"/>
      <c r="U45" s="3"/>
      <c r="V45" s="3"/>
      <c r="W45" s="3"/>
      <c r="X45" s="3"/>
      <c r="Y45" s="3"/>
      <c r="Z45" s="3"/>
      <c r="AA45" s="3"/>
    </row>
    <row r="46" spans="1:27" ht="16.5" thickBot="1" x14ac:dyDescent="0.3">
      <c r="A46" s="12"/>
      <c r="B46" s="105"/>
      <c r="C46" s="106"/>
      <c r="D46" s="106"/>
      <c r="E46" s="106"/>
      <c r="F46" s="106"/>
      <c r="G46" s="107"/>
      <c r="H46" s="108"/>
      <c r="I46" s="109"/>
      <c r="J46" s="110"/>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11" t="s">
        <v>32</v>
      </c>
      <c r="B48" s="111"/>
      <c r="C48" s="111"/>
      <c r="D48" s="111"/>
      <c r="E48" s="111"/>
      <c r="F48" s="111"/>
      <c r="G48" s="111"/>
      <c r="H48" s="111"/>
      <c r="I48" s="111"/>
      <c r="J48" s="111"/>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12" t="s">
        <v>33</v>
      </c>
      <c r="B51" s="112"/>
      <c r="C51" s="112"/>
      <c r="D51" s="112"/>
      <c r="E51" s="113" t="s">
        <v>278</v>
      </c>
      <c r="F51" s="114"/>
      <c r="G51" s="114"/>
      <c r="H51" s="114"/>
      <c r="I51" s="114"/>
      <c r="J51" s="114"/>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15" t="s">
        <v>34</v>
      </c>
      <c r="B53" s="115"/>
      <c r="C53" s="115"/>
      <c r="D53" s="115"/>
      <c r="E53" s="113" t="s">
        <v>271</v>
      </c>
      <c r="F53" s="114"/>
      <c r="G53" s="114"/>
      <c r="H53" s="114"/>
      <c r="I53" s="114"/>
      <c r="J53" s="114"/>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35</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O12"/>
  <sheetViews>
    <sheetView workbookViewId="0">
      <selection activeCell="E13" sqref="E13"/>
    </sheetView>
  </sheetViews>
  <sheetFormatPr defaultColWidth="9.140625" defaultRowHeight="15.75" x14ac:dyDescent="0.25"/>
  <cols>
    <col min="1" max="1" width="2.140625" style="14" bestFit="1" customWidth="1"/>
    <col min="2" max="16384" width="9.140625" style="14"/>
  </cols>
  <sheetData>
    <row r="1" spans="1:15" ht="18.75" x14ac:dyDescent="0.3">
      <c r="A1" s="147" t="s">
        <v>65</v>
      </c>
      <c r="B1" s="147"/>
      <c r="C1" s="147"/>
      <c r="D1" s="147"/>
      <c r="E1" s="147"/>
      <c r="F1" s="147"/>
      <c r="G1" s="147"/>
      <c r="H1" s="147"/>
      <c r="I1" s="147"/>
      <c r="J1" s="147"/>
      <c r="K1" s="147"/>
      <c r="L1" s="147"/>
      <c r="M1" s="147"/>
      <c r="N1" s="147"/>
      <c r="O1" s="147"/>
    </row>
    <row r="2" spans="1:15" ht="127.5" customHeight="1" x14ac:dyDescent="0.25">
      <c r="A2" s="26">
        <v>1</v>
      </c>
      <c r="B2" s="146" t="s">
        <v>66</v>
      </c>
      <c r="C2" s="146"/>
      <c r="D2" s="146"/>
      <c r="E2" s="146"/>
      <c r="F2" s="146"/>
      <c r="G2" s="146"/>
      <c r="H2" s="146"/>
      <c r="I2" s="146"/>
      <c r="J2" s="146"/>
      <c r="K2" s="146"/>
      <c r="L2" s="146"/>
      <c r="M2" s="146"/>
      <c r="N2" s="146"/>
      <c r="O2" s="146"/>
    </row>
    <row r="3" spans="1:15" ht="48.75" customHeight="1" x14ac:dyDescent="0.25">
      <c r="A3" s="26">
        <v>2</v>
      </c>
      <c r="B3" s="146" t="s">
        <v>67</v>
      </c>
      <c r="C3" s="146"/>
      <c r="D3" s="146"/>
      <c r="E3" s="146"/>
      <c r="F3" s="146"/>
      <c r="G3" s="146"/>
      <c r="H3" s="146"/>
      <c r="I3" s="146"/>
      <c r="J3" s="146"/>
      <c r="K3" s="146"/>
      <c r="L3" s="146"/>
      <c r="M3" s="146"/>
      <c r="N3" s="146"/>
      <c r="O3" s="146"/>
    </row>
    <row r="4" spans="1:15" ht="50.25" customHeight="1" x14ac:dyDescent="0.25">
      <c r="A4" s="26">
        <v>3</v>
      </c>
      <c r="B4" s="146" t="s">
        <v>50</v>
      </c>
      <c r="C4" s="146"/>
      <c r="D4" s="146"/>
      <c r="E4" s="146"/>
      <c r="F4" s="146"/>
      <c r="G4" s="146"/>
      <c r="H4" s="146"/>
      <c r="I4" s="146"/>
      <c r="J4" s="146"/>
      <c r="K4" s="146"/>
      <c r="L4" s="146"/>
      <c r="M4" s="146"/>
      <c r="N4" s="146"/>
      <c r="O4" s="146"/>
    </row>
    <row r="5" spans="1:15" ht="114" customHeight="1" x14ac:dyDescent="0.25">
      <c r="A5" s="26">
        <v>4</v>
      </c>
      <c r="B5" s="146" t="s">
        <v>75</v>
      </c>
      <c r="C5" s="146"/>
      <c r="D5" s="146"/>
      <c r="E5" s="146"/>
      <c r="F5" s="146"/>
      <c r="G5" s="146"/>
      <c r="H5" s="146"/>
      <c r="I5" s="146"/>
      <c r="J5" s="146"/>
      <c r="K5" s="146"/>
      <c r="L5" s="146"/>
      <c r="M5" s="146"/>
      <c r="N5" s="146"/>
      <c r="O5" s="146"/>
    </row>
    <row r="6" spans="1:15" ht="34.5" customHeight="1" x14ac:dyDescent="0.25">
      <c r="A6" s="26">
        <v>5</v>
      </c>
      <c r="B6" s="146" t="s">
        <v>51</v>
      </c>
      <c r="C6" s="146"/>
      <c r="D6" s="146"/>
      <c r="E6" s="146"/>
      <c r="F6" s="146"/>
      <c r="G6" s="146"/>
      <c r="H6" s="146"/>
      <c r="I6" s="146"/>
      <c r="J6" s="146"/>
      <c r="K6" s="146"/>
      <c r="L6" s="146"/>
      <c r="M6" s="146"/>
      <c r="N6" s="146"/>
      <c r="O6" s="146"/>
    </row>
    <row r="7" spans="1:15" x14ac:dyDescent="0.25">
      <c r="A7" s="14" t="s">
        <v>55</v>
      </c>
      <c r="B7" s="145" t="s">
        <v>70</v>
      </c>
      <c r="C7" s="145"/>
      <c r="D7" s="145"/>
      <c r="E7" s="145"/>
      <c r="F7" s="145"/>
      <c r="G7" s="145"/>
      <c r="H7" s="145"/>
      <c r="I7" s="145"/>
      <c r="J7" s="145"/>
      <c r="K7" s="145"/>
      <c r="L7" s="145"/>
      <c r="M7" s="145"/>
      <c r="N7" s="145"/>
      <c r="O7" s="145"/>
    </row>
    <row r="8" spans="1:15" x14ac:dyDescent="0.25">
      <c r="B8" s="26" t="s">
        <v>61</v>
      </c>
      <c r="C8" s="145" t="s">
        <v>71</v>
      </c>
      <c r="D8" s="145"/>
      <c r="E8" s="145"/>
      <c r="F8" s="145"/>
      <c r="G8" s="145"/>
      <c r="H8" s="145"/>
      <c r="I8" s="145"/>
      <c r="J8" s="145"/>
      <c r="K8" s="145"/>
      <c r="L8" s="145"/>
      <c r="M8" s="145"/>
      <c r="N8" s="145"/>
      <c r="O8" s="145"/>
    </row>
    <row r="9" spans="1:15" ht="47.25" customHeight="1" x14ac:dyDescent="0.25">
      <c r="B9" s="26" t="s">
        <v>62</v>
      </c>
      <c r="C9" s="144" t="s">
        <v>72</v>
      </c>
      <c r="D9" s="144"/>
      <c r="E9" s="144"/>
      <c r="F9" s="144"/>
      <c r="G9" s="144"/>
      <c r="H9" s="144"/>
      <c r="I9" s="144"/>
      <c r="J9" s="144"/>
      <c r="K9" s="144"/>
      <c r="L9" s="144"/>
      <c r="M9" s="144"/>
      <c r="N9" s="144"/>
      <c r="O9" s="144"/>
    </row>
    <row r="10" spans="1:15" x14ac:dyDescent="0.25">
      <c r="A10" s="14" t="s">
        <v>56</v>
      </c>
      <c r="B10" s="145" t="s">
        <v>60</v>
      </c>
      <c r="C10" s="145"/>
      <c r="D10" s="145"/>
      <c r="E10" s="145"/>
      <c r="F10" s="145"/>
      <c r="G10" s="145"/>
      <c r="H10" s="145"/>
      <c r="I10" s="145"/>
      <c r="J10" s="145"/>
      <c r="K10" s="145"/>
      <c r="L10" s="145"/>
      <c r="M10" s="145"/>
      <c r="N10" s="145"/>
      <c r="O10" s="145"/>
    </row>
    <row r="11" spans="1:15" x14ac:dyDescent="0.25">
      <c r="B11" s="26" t="s">
        <v>57</v>
      </c>
      <c r="C11" s="145" t="s">
        <v>73</v>
      </c>
      <c r="D11" s="145"/>
      <c r="E11" s="145"/>
      <c r="F11" s="145"/>
      <c r="G11" s="145"/>
      <c r="H11" s="145"/>
      <c r="I11" s="145"/>
      <c r="J11" s="145"/>
      <c r="K11" s="145"/>
      <c r="L11" s="145"/>
      <c r="M11" s="145"/>
      <c r="N11" s="145"/>
      <c r="O11" s="145"/>
    </row>
    <row r="12" spans="1:15" x14ac:dyDescent="0.25">
      <c r="B12" s="26" t="s">
        <v>58</v>
      </c>
      <c r="C12" s="144" t="s">
        <v>74</v>
      </c>
      <c r="D12" s="144"/>
      <c r="E12" s="144"/>
      <c r="F12" s="144"/>
      <c r="G12" s="144"/>
      <c r="H12" s="144"/>
      <c r="I12" s="144"/>
      <c r="J12" s="144"/>
      <c r="K12" s="144"/>
      <c r="L12" s="144"/>
      <c r="M12" s="144"/>
      <c r="N12" s="144"/>
      <c r="O12" s="144"/>
    </row>
  </sheetData>
  <mergeCells count="12">
    <mergeCell ref="B6:O6"/>
    <mergeCell ref="A1:O1"/>
    <mergeCell ref="B2:O2"/>
    <mergeCell ref="B3:O3"/>
    <mergeCell ref="B4:O4"/>
    <mergeCell ref="B5:O5"/>
    <mergeCell ref="C12:O12"/>
    <mergeCell ref="B7:O7"/>
    <mergeCell ref="C8:O8"/>
    <mergeCell ref="C9:O9"/>
    <mergeCell ref="B10:O10"/>
    <mergeCell ref="C11:O1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4"/>
  <sheetViews>
    <sheetView workbookViewId="0">
      <selection activeCell="C36" sqref="C36"/>
    </sheetView>
  </sheetViews>
  <sheetFormatPr defaultRowHeight="15.75" x14ac:dyDescent="0.25"/>
  <cols>
    <col min="1" max="1" width="10" style="14" customWidth="1"/>
    <col min="2" max="2" width="44.42578125" style="14" customWidth="1"/>
    <col min="3" max="3" width="41.140625" style="14" customWidth="1"/>
    <col min="4" max="4" width="55.42578125" style="58" customWidth="1"/>
  </cols>
  <sheetData>
    <row r="1" spans="1:4" x14ac:dyDescent="0.25">
      <c r="B1" s="28"/>
    </row>
    <row r="2" spans="1:4" x14ac:dyDescent="0.25">
      <c r="B2" s="28"/>
    </row>
    <row r="3" spans="1:4" x14ac:dyDescent="0.25">
      <c r="A3" s="155" t="s">
        <v>174</v>
      </c>
      <c r="B3" s="155"/>
      <c r="C3" s="155"/>
      <c r="D3" s="155"/>
    </row>
    <row r="4" spans="1:4" x14ac:dyDescent="0.25">
      <c r="A4" s="15"/>
      <c r="B4" s="16"/>
      <c r="C4" s="16"/>
    </row>
    <row r="5" spans="1:4" x14ac:dyDescent="0.25">
      <c r="A5" s="17" t="s">
        <v>13</v>
      </c>
      <c r="B5" s="16"/>
      <c r="C5" s="16"/>
    </row>
    <row r="6" spans="1:4" ht="78.75" x14ac:dyDescent="0.25">
      <c r="A6" s="33" t="s">
        <v>42</v>
      </c>
      <c r="B6" s="33" t="s">
        <v>43</v>
      </c>
      <c r="C6" s="33" t="s">
        <v>44</v>
      </c>
      <c r="D6" s="59" t="s">
        <v>45</v>
      </c>
    </row>
    <row r="7" spans="1:4" ht="47.25" x14ac:dyDescent="0.25">
      <c r="A7" s="53" t="s">
        <v>175</v>
      </c>
      <c r="B7" s="40" t="s">
        <v>63</v>
      </c>
      <c r="C7" s="55" t="s">
        <v>52</v>
      </c>
      <c r="D7" s="60"/>
    </row>
    <row r="8" spans="1:4" ht="47.25" x14ac:dyDescent="0.25">
      <c r="A8" s="61" t="s">
        <v>176</v>
      </c>
      <c r="B8" s="62" t="s">
        <v>177</v>
      </c>
      <c r="C8" s="38" t="s">
        <v>178</v>
      </c>
      <c r="D8" s="63"/>
    </row>
    <row r="9" spans="1:4" ht="78.75" x14ac:dyDescent="0.25">
      <c r="A9" s="64" t="s">
        <v>179</v>
      </c>
      <c r="B9" s="62" t="s">
        <v>180</v>
      </c>
      <c r="C9" s="62" t="s">
        <v>234</v>
      </c>
      <c r="D9" s="65"/>
    </row>
    <row r="10" spans="1:4" x14ac:dyDescent="0.25">
      <c r="A10" s="64" t="s">
        <v>181</v>
      </c>
      <c r="B10" s="62" t="s">
        <v>182</v>
      </c>
      <c r="C10" s="52" t="s">
        <v>183</v>
      </c>
      <c r="D10" s="66"/>
    </row>
    <row r="11" spans="1:4" ht="31.5" x14ac:dyDescent="0.25">
      <c r="A11" s="64" t="s">
        <v>184</v>
      </c>
      <c r="B11" s="62" t="s">
        <v>185</v>
      </c>
      <c r="C11" s="52" t="s">
        <v>186</v>
      </c>
      <c r="D11" s="67"/>
    </row>
    <row r="12" spans="1:4" ht="31.5" x14ac:dyDescent="0.25">
      <c r="A12" s="68" t="s">
        <v>55</v>
      </c>
      <c r="B12" s="62" t="s">
        <v>187</v>
      </c>
      <c r="C12" s="38" t="s">
        <v>188</v>
      </c>
      <c r="D12" s="63"/>
    </row>
    <row r="13" spans="1:4" ht="47.25" x14ac:dyDescent="0.25">
      <c r="A13" s="68" t="s">
        <v>56</v>
      </c>
      <c r="B13" s="52" t="s">
        <v>189</v>
      </c>
      <c r="C13" s="52" t="s">
        <v>190</v>
      </c>
      <c r="D13" s="69"/>
    </row>
    <row r="14" spans="1:4" x14ac:dyDescent="0.25">
      <c r="A14" s="70" t="s">
        <v>191</v>
      </c>
      <c r="B14" s="62" t="s">
        <v>192</v>
      </c>
      <c r="C14" s="38" t="s">
        <v>193</v>
      </c>
      <c r="D14" s="63"/>
    </row>
    <row r="15" spans="1:4" ht="31.5" x14ac:dyDescent="0.25">
      <c r="A15" s="148" t="s">
        <v>194</v>
      </c>
      <c r="B15" s="150" t="s">
        <v>195</v>
      </c>
      <c r="C15" s="38" t="s">
        <v>196</v>
      </c>
      <c r="D15" s="63"/>
    </row>
    <row r="16" spans="1:4" ht="31.5" x14ac:dyDescent="0.25">
      <c r="A16" s="152"/>
      <c r="B16" s="156"/>
      <c r="C16" s="38" t="s">
        <v>197</v>
      </c>
      <c r="D16" s="63"/>
    </row>
    <row r="17" spans="1:4" ht="31.5" x14ac:dyDescent="0.25">
      <c r="A17" s="152"/>
      <c r="B17" s="156"/>
      <c r="C17" s="62" t="s">
        <v>198</v>
      </c>
      <c r="D17" s="65"/>
    </row>
    <row r="18" spans="1:4" x14ac:dyDescent="0.25">
      <c r="A18" s="152"/>
      <c r="B18" s="156"/>
      <c r="C18" s="62" t="s">
        <v>199</v>
      </c>
      <c r="D18" s="65"/>
    </row>
    <row r="19" spans="1:4" ht="31.5" x14ac:dyDescent="0.25">
      <c r="A19" s="149"/>
      <c r="B19" s="151"/>
      <c r="C19" s="38" t="s">
        <v>200</v>
      </c>
      <c r="D19" s="63"/>
    </row>
    <row r="20" spans="1:4" x14ac:dyDescent="0.25">
      <c r="A20" s="148" t="s">
        <v>201</v>
      </c>
      <c r="B20" s="150" t="s">
        <v>202</v>
      </c>
      <c r="C20" s="38" t="s">
        <v>203</v>
      </c>
      <c r="D20" s="63"/>
    </row>
    <row r="21" spans="1:4" x14ac:dyDescent="0.25">
      <c r="A21" s="152"/>
      <c r="B21" s="156"/>
      <c r="C21" s="38" t="s">
        <v>204</v>
      </c>
      <c r="D21" s="63"/>
    </row>
    <row r="22" spans="1:4" x14ac:dyDescent="0.25">
      <c r="A22" s="149"/>
      <c r="B22" s="151"/>
      <c r="C22" s="38" t="s">
        <v>205</v>
      </c>
      <c r="D22" s="63"/>
    </row>
    <row r="23" spans="1:4" ht="31.5" x14ac:dyDescent="0.25">
      <c r="A23" s="70" t="s">
        <v>206</v>
      </c>
      <c r="B23" s="38" t="s">
        <v>207</v>
      </c>
      <c r="C23" s="62" t="s">
        <v>208</v>
      </c>
      <c r="D23" s="63"/>
    </row>
    <row r="24" spans="1:4" ht="204.75" x14ac:dyDescent="0.25">
      <c r="A24" s="148" t="s">
        <v>209</v>
      </c>
      <c r="B24" s="150" t="s">
        <v>210</v>
      </c>
      <c r="C24" s="62" t="s">
        <v>211</v>
      </c>
      <c r="D24" s="66"/>
    </row>
    <row r="25" spans="1:4" ht="31.5" x14ac:dyDescent="0.25">
      <c r="A25" s="152"/>
      <c r="B25" s="156"/>
      <c r="C25" s="38" t="s">
        <v>212</v>
      </c>
      <c r="D25" s="63"/>
    </row>
    <row r="26" spans="1:4" ht="47.25" x14ac:dyDescent="0.25">
      <c r="A26" s="152"/>
      <c r="B26" s="156"/>
      <c r="C26" s="38" t="s">
        <v>213</v>
      </c>
      <c r="D26" s="63"/>
    </row>
    <row r="27" spans="1:4" ht="47.25" x14ac:dyDescent="0.25">
      <c r="A27" s="149"/>
      <c r="B27" s="151"/>
      <c r="C27" s="62" t="s">
        <v>214</v>
      </c>
      <c r="D27" s="63"/>
    </row>
    <row r="28" spans="1:4" x14ac:dyDescent="0.25">
      <c r="A28" s="72" t="s">
        <v>215</v>
      </c>
      <c r="B28" s="38" t="s">
        <v>216</v>
      </c>
      <c r="C28" s="38" t="s">
        <v>208</v>
      </c>
      <c r="D28" s="73"/>
    </row>
    <row r="29" spans="1:4" x14ac:dyDescent="0.25">
      <c r="A29" s="148" t="s">
        <v>217</v>
      </c>
      <c r="B29" s="150" t="s">
        <v>218</v>
      </c>
      <c r="C29" s="38" t="s">
        <v>219</v>
      </c>
      <c r="D29" s="63"/>
    </row>
    <row r="30" spans="1:4" x14ac:dyDescent="0.25">
      <c r="A30" s="149"/>
      <c r="B30" s="151"/>
      <c r="C30" s="38" t="s">
        <v>220</v>
      </c>
      <c r="D30" s="63"/>
    </row>
    <row r="31" spans="1:4" ht="31.5" x14ac:dyDescent="0.25">
      <c r="A31" s="148" t="s">
        <v>221</v>
      </c>
      <c r="B31" s="153" t="s">
        <v>222</v>
      </c>
      <c r="C31" s="38" t="s">
        <v>223</v>
      </c>
      <c r="D31" s="38"/>
    </row>
    <row r="32" spans="1:4" x14ac:dyDescent="0.25">
      <c r="A32" s="152"/>
      <c r="B32" s="154"/>
      <c r="C32" s="38" t="s">
        <v>224</v>
      </c>
      <c r="D32" s="38"/>
    </row>
    <row r="33" spans="1:4" x14ac:dyDescent="0.25">
      <c r="A33" s="152"/>
      <c r="B33" s="154"/>
      <c r="C33" s="38" t="s">
        <v>225</v>
      </c>
      <c r="D33" s="38"/>
    </row>
    <row r="34" spans="1:4" x14ac:dyDescent="0.25">
      <c r="A34" s="152"/>
      <c r="B34" s="154"/>
      <c r="C34" s="38" t="s">
        <v>235</v>
      </c>
      <c r="D34" s="38"/>
    </row>
    <row r="35" spans="1:4" x14ac:dyDescent="0.25">
      <c r="A35" s="149"/>
      <c r="B35" s="154"/>
      <c r="C35" s="38" t="s">
        <v>226</v>
      </c>
      <c r="D35" s="38"/>
    </row>
    <row r="36" spans="1:4" ht="78.75" x14ac:dyDescent="0.25">
      <c r="A36" s="74" t="s">
        <v>227</v>
      </c>
      <c r="B36" s="62" t="s">
        <v>228</v>
      </c>
      <c r="C36" s="71" t="s">
        <v>229</v>
      </c>
      <c r="D36" s="38"/>
    </row>
    <row r="37" spans="1:4" ht="31.5" x14ac:dyDescent="0.25">
      <c r="A37" s="70" t="s">
        <v>230</v>
      </c>
      <c r="B37" s="75" t="s">
        <v>59</v>
      </c>
      <c r="C37" s="76" t="s">
        <v>231</v>
      </c>
      <c r="D37" s="38"/>
    </row>
    <row r="38" spans="1:4" x14ac:dyDescent="0.25">
      <c r="A38" s="15"/>
      <c r="C38" s="19" t="s">
        <v>16</v>
      </c>
      <c r="D38" s="77">
        <v>1</v>
      </c>
    </row>
    <row r="39" spans="1:4" x14ac:dyDescent="0.25">
      <c r="A39" s="15"/>
      <c r="C39" s="19" t="s">
        <v>17</v>
      </c>
      <c r="D39" s="77" t="s">
        <v>20</v>
      </c>
    </row>
    <row r="40" spans="1:4" x14ac:dyDescent="0.25">
      <c r="A40" s="15"/>
      <c r="C40" s="19" t="s">
        <v>18</v>
      </c>
      <c r="D40" s="78"/>
    </row>
    <row r="41" spans="1:4" x14ac:dyDescent="0.25">
      <c r="A41" s="15"/>
      <c r="C41" s="19" t="s">
        <v>19</v>
      </c>
      <c r="D41" s="79">
        <f>D40*D38</f>
        <v>0</v>
      </c>
    </row>
    <row r="42" spans="1:4" x14ac:dyDescent="0.25">
      <c r="A42" s="15"/>
      <c r="C42" s="19" t="s">
        <v>46</v>
      </c>
      <c r="D42" s="80">
        <f>D41*0.21</f>
        <v>0</v>
      </c>
    </row>
    <row r="43" spans="1:4" x14ac:dyDescent="0.25">
      <c r="A43" s="15"/>
      <c r="C43" s="19" t="s">
        <v>47</v>
      </c>
      <c r="D43" s="79">
        <f>D41+D42</f>
        <v>0</v>
      </c>
    </row>
    <row r="44" spans="1:4" x14ac:dyDescent="0.25">
      <c r="C44" s="19" t="s">
        <v>68</v>
      </c>
      <c r="D44" s="81"/>
    </row>
  </sheetData>
  <mergeCells count="11">
    <mergeCell ref="A29:A30"/>
    <mergeCell ref="B29:B30"/>
    <mergeCell ref="A31:A35"/>
    <mergeCell ref="B31:B35"/>
    <mergeCell ref="A3:D3"/>
    <mergeCell ref="A15:A19"/>
    <mergeCell ref="B15:B19"/>
    <mergeCell ref="A20:A22"/>
    <mergeCell ref="B20:B22"/>
    <mergeCell ref="A24:A27"/>
    <mergeCell ref="B24:B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8"/>
  <sheetViews>
    <sheetView topLeftCell="A3" workbookViewId="0">
      <selection activeCell="C10" sqref="C10"/>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28"/>
    </row>
    <row r="2" spans="1:4" x14ac:dyDescent="0.25">
      <c r="B2" s="28"/>
    </row>
    <row r="3" spans="1:4" x14ac:dyDescent="0.25">
      <c r="A3" s="157" t="s">
        <v>173</v>
      </c>
      <c r="B3" s="157"/>
      <c r="C3" s="157"/>
      <c r="D3" s="157"/>
    </row>
    <row r="4" spans="1:4" x14ac:dyDescent="0.25">
      <c r="A4" s="15"/>
      <c r="B4" s="16"/>
      <c r="C4" s="16"/>
    </row>
    <row r="5" spans="1:4" x14ac:dyDescent="0.25">
      <c r="A5" s="17" t="s">
        <v>13</v>
      </c>
      <c r="B5" s="16"/>
      <c r="C5" s="16"/>
    </row>
    <row r="6" spans="1:4" ht="78.75" x14ac:dyDescent="0.25">
      <c r="A6" s="33" t="s">
        <v>42</v>
      </c>
      <c r="B6" s="33" t="s">
        <v>43</v>
      </c>
      <c r="C6" s="33" t="s">
        <v>44</v>
      </c>
      <c r="D6" s="34" t="s">
        <v>45</v>
      </c>
    </row>
    <row r="7" spans="1:4" ht="47.25" x14ac:dyDescent="0.25">
      <c r="A7" s="53" t="s">
        <v>79</v>
      </c>
      <c r="B7" s="37" t="s">
        <v>63</v>
      </c>
      <c r="C7" s="37" t="s">
        <v>52</v>
      </c>
      <c r="D7" s="35"/>
    </row>
    <row r="8" spans="1:4" ht="63" x14ac:dyDescent="0.25">
      <c r="A8" s="165" t="s">
        <v>80</v>
      </c>
      <c r="B8" s="153" t="s">
        <v>98</v>
      </c>
      <c r="C8" s="38" t="s">
        <v>99</v>
      </c>
      <c r="D8" s="35"/>
    </row>
    <row r="9" spans="1:4" x14ac:dyDescent="0.25">
      <c r="A9" s="166"/>
      <c r="B9" s="154"/>
      <c r="C9" s="49" t="s">
        <v>236</v>
      </c>
      <c r="D9" s="27"/>
    </row>
    <row r="10" spans="1:4" ht="31.5" x14ac:dyDescent="0.25">
      <c r="A10" s="167"/>
      <c r="B10" s="164"/>
      <c r="C10" s="49" t="s">
        <v>237</v>
      </c>
      <c r="D10" s="27"/>
    </row>
    <row r="11" spans="1:4" ht="31.5" x14ac:dyDescent="0.25">
      <c r="A11" s="51" t="s">
        <v>81</v>
      </c>
      <c r="B11" s="50" t="s">
        <v>100</v>
      </c>
      <c r="C11" s="49" t="s">
        <v>128</v>
      </c>
      <c r="D11" s="27"/>
    </row>
    <row r="12" spans="1:4" ht="31.5" x14ac:dyDescent="0.25">
      <c r="A12" s="51" t="s">
        <v>82</v>
      </c>
      <c r="B12" s="50" t="s">
        <v>121</v>
      </c>
      <c r="C12" s="49" t="s">
        <v>170</v>
      </c>
      <c r="D12" s="27"/>
    </row>
    <row r="13" spans="1:4" x14ac:dyDescent="0.25">
      <c r="A13" s="51" t="s">
        <v>83</v>
      </c>
      <c r="B13" s="50" t="s">
        <v>101</v>
      </c>
      <c r="C13" s="49" t="s">
        <v>127</v>
      </c>
      <c r="D13" s="27"/>
    </row>
    <row r="14" spans="1:4" ht="31.5" x14ac:dyDescent="0.25">
      <c r="A14" s="51" t="s">
        <v>84</v>
      </c>
      <c r="B14" s="50" t="s">
        <v>102</v>
      </c>
      <c r="C14" s="49" t="s">
        <v>103</v>
      </c>
      <c r="D14" s="27"/>
    </row>
    <row r="15" spans="1:4" x14ac:dyDescent="0.25">
      <c r="A15" s="51" t="s">
        <v>85</v>
      </c>
      <c r="B15" s="50" t="s">
        <v>104</v>
      </c>
      <c r="C15" s="49" t="s">
        <v>171</v>
      </c>
      <c r="D15" s="27"/>
    </row>
    <row r="16" spans="1:4" ht="47.25" x14ac:dyDescent="0.25">
      <c r="A16" s="161" t="s">
        <v>86</v>
      </c>
      <c r="B16" s="158" t="s">
        <v>105</v>
      </c>
      <c r="C16" s="49" t="s">
        <v>106</v>
      </c>
      <c r="D16" s="27"/>
    </row>
    <row r="17" spans="1:4" x14ac:dyDescent="0.25">
      <c r="A17" s="163"/>
      <c r="B17" s="160"/>
      <c r="C17" s="49" t="s">
        <v>107</v>
      </c>
      <c r="D17" s="27"/>
    </row>
    <row r="18" spans="1:4" x14ac:dyDescent="0.25">
      <c r="A18" s="161" t="s">
        <v>87</v>
      </c>
      <c r="B18" s="158" t="s">
        <v>108</v>
      </c>
      <c r="C18" s="49" t="s">
        <v>109</v>
      </c>
      <c r="D18" s="27"/>
    </row>
    <row r="19" spans="1:4" ht="31.5" x14ac:dyDescent="0.25">
      <c r="A19" s="162"/>
      <c r="B19" s="159"/>
      <c r="C19" s="49" t="s">
        <v>122</v>
      </c>
      <c r="D19" s="27"/>
    </row>
    <row r="20" spans="1:4" x14ac:dyDescent="0.25">
      <c r="A20" s="163"/>
      <c r="B20" s="160"/>
      <c r="C20" s="49" t="s">
        <v>110</v>
      </c>
      <c r="D20" s="27"/>
    </row>
    <row r="21" spans="1:4" x14ac:dyDescent="0.25">
      <c r="A21" s="161" t="s">
        <v>88</v>
      </c>
      <c r="B21" s="158" t="s">
        <v>111</v>
      </c>
      <c r="C21" s="49" t="s">
        <v>112</v>
      </c>
      <c r="D21" s="27"/>
    </row>
    <row r="22" spans="1:4" x14ac:dyDescent="0.25">
      <c r="A22" s="162"/>
      <c r="B22" s="159"/>
      <c r="C22" s="49" t="s">
        <v>113</v>
      </c>
      <c r="D22" s="27"/>
    </row>
    <row r="23" spans="1:4" ht="31.5" x14ac:dyDescent="0.25">
      <c r="A23" s="163"/>
      <c r="B23" s="160"/>
      <c r="C23" s="49" t="s">
        <v>114</v>
      </c>
      <c r="D23" s="27"/>
    </row>
    <row r="24" spans="1:4" ht="47.25" x14ac:dyDescent="0.25">
      <c r="A24" s="51" t="s">
        <v>89</v>
      </c>
      <c r="B24" s="48" t="s">
        <v>115</v>
      </c>
      <c r="C24" s="49" t="s">
        <v>76</v>
      </c>
      <c r="D24" s="27"/>
    </row>
    <row r="25" spans="1:4" ht="18.75" customHeight="1" x14ac:dyDescent="0.25">
      <c r="A25" s="51" t="s">
        <v>90</v>
      </c>
      <c r="B25" s="48" t="s">
        <v>120</v>
      </c>
      <c r="C25" s="49" t="s">
        <v>119</v>
      </c>
      <c r="D25" s="36"/>
    </row>
    <row r="26" spans="1:4" x14ac:dyDescent="0.25">
      <c r="A26" s="51" t="s">
        <v>91</v>
      </c>
      <c r="B26" s="48" t="s">
        <v>116</v>
      </c>
      <c r="C26" s="46" t="s">
        <v>125</v>
      </c>
      <c r="D26" s="36"/>
    </row>
    <row r="27" spans="1:4" x14ac:dyDescent="0.25">
      <c r="A27" s="51" t="s">
        <v>92</v>
      </c>
      <c r="B27" s="48" t="s">
        <v>117</v>
      </c>
      <c r="C27" s="49" t="s">
        <v>76</v>
      </c>
      <c r="D27" s="36"/>
    </row>
    <row r="28" spans="1:4" x14ac:dyDescent="0.25">
      <c r="A28" s="51" t="s">
        <v>93</v>
      </c>
      <c r="B28" s="48" t="s">
        <v>111</v>
      </c>
      <c r="C28" s="49" t="s">
        <v>118</v>
      </c>
      <c r="D28" s="36"/>
    </row>
    <row r="29" spans="1:4" x14ac:dyDescent="0.25">
      <c r="A29" s="51" t="s">
        <v>94</v>
      </c>
      <c r="B29" s="50" t="s">
        <v>123</v>
      </c>
      <c r="C29" s="49" t="s">
        <v>124</v>
      </c>
      <c r="D29" s="36"/>
    </row>
    <row r="30" spans="1:4" x14ac:dyDescent="0.25">
      <c r="A30" s="51" t="s">
        <v>95</v>
      </c>
      <c r="B30" s="50" t="s">
        <v>126</v>
      </c>
      <c r="C30" s="49" t="s">
        <v>76</v>
      </c>
      <c r="D30" s="36"/>
    </row>
    <row r="31" spans="1:4" x14ac:dyDescent="0.25">
      <c r="A31" s="51" t="s">
        <v>96</v>
      </c>
      <c r="B31" s="50" t="s">
        <v>59</v>
      </c>
      <c r="C31" s="49" t="s">
        <v>97</v>
      </c>
      <c r="D31" s="36"/>
    </row>
    <row r="32" spans="1:4" x14ac:dyDescent="0.25">
      <c r="A32" s="15"/>
      <c r="C32" s="19" t="s">
        <v>16</v>
      </c>
      <c r="D32" s="45">
        <v>1</v>
      </c>
    </row>
    <row r="33" spans="1:4" x14ac:dyDescent="0.25">
      <c r="A33" s="15"/>
      <c r="C33" s="19" t="s">
        <v>17</v>
      </c>
      <c r="D33" s="45" t="s">
        <v>20</v>
      </c>
    </row>
    <row r="34" spans="1:4" x14ac:dyDescent="0.25">
      <c r="A34" s="15"/>
      <c r="C34" s="19" t="s">
        <v>18</v>
      </c>
      <c r="D34" s="22"/>
    </row>
    <row r="35" spans="1:4" x14ac:dyDescent="0.25">
      <c r="A35" s="15"/>
      <c r="C35" s="19" t="s">
        <v>19</v>
      </c>
      <c r="D35" s="20">
        <f>D34*D32</f>
        <v>0</v>
      </c>
    </row>
    <row r="36" spans="1:4" x14ac:dyDescent="0.25">
      <c r="A36" s="15"/>
      <c r="C36" s="19" t="s">
        <v>46</v>
      </c>
      <c r="D36" s="21">
        <f>D35*0.21</f>
        <v>0</v>
      </c>
    </row>
    <row r="37" spans="1:4" x14ac:dyDescent="0.25">
      <c r="A37" s="15"/>
      <c r="C37" s="19" t="s">
        <v>47</v>
      </c>
      <c r="D37" s="20">
        <f>D35+D36</f>
        <v>0</v>
      </c>
    </row>
    <row r="38" spans="1:4" x14ac:dyDescent="0.25">
      <c r="C38" s="19" t="s">
        <v>68</v>
      </c>
      <c r="D38" s="39" t="s">
        <v>69</v>
      </c>
    </row>
  </sheetData>
  <mergeCells count="9">
    <mergeCell ref="A3:D3"/>
    <mergeCell ref="B21:B23"/>
    <mergeCell ref="A21:A23"/>
    <mergeCell ref="B8:B10"/>
    <mergeCell ref="A8:A10"/>
    <mergeCell ref="B16:B17"/>
    <mergeCell ref="A16:A17"/>
    <mergeCell ref="B18:B20"/>
    <mergeCell ref="A18:A2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3"/>
  <dimension ref="A1:D42"/>
  <sheetViews>
    <sheetView tabSelected="1" topLeftCell="A2" zoomScale="85" zoomScaleNormal="85" workbookViewId="0">
      <selection activeCell="D7" sqref="D7"/>
    </sheetView>
  </sheetViews>
  <sheetFormatPr defaultColWidth="9.140625" defaultRowHeight="15.75" x14ac:dyDescent="0.25"/>
  <cols>
    <col min="1" max="1" width="10" style="14" customWidth="1"/>
    <col min="2" max="2" width="37.140625" style="14" customWidth="1"/>
    <col min="3" max="3" width="40.5703125" style="14" customWidth="1"/>
    <col min="4" max="4" width="54.28515625" style="14" customWidth="1"/>
    <col min="5" max="16384" width="9.140625" style="14"/>
  </cols>
  <sheetData>
    <row r="1" spans="1:4" x14ac:dyDescent="0.25">
      <c r="B1" s="28"/>
    </row>
    <row r="2" spans="1:4" x14ac:dyDescent="0.25">
      <c r="B2" s="28"/>
    </row>
    <row r="3" spans="1:4" x14ac:dyDescent="0.25">
      <c r="A3" s="157" t="s">
        <v>172</v>
      </c>
      <c r="B3" s="157"/>
      <c r="C3" s="157"/>
      <c r="D3" s="157"/>
    </row>
    <row r="4" spans="1:4" x14ac:dyDescent="0.25">
      <c r="A4" s="15"/>
      <c r="B4" s="16"/>
      <c r="C4" s="16"/>
    </row>
    <row r="5" spans="1:4" x14ac:dyDescent="0.25">
      <c r="A5" s="17" t="s">
        <v>13</v>
      </c>
      <c r="B5" s="16"/>
      <c r="C5" s="16"/>
    </row>
    <row r="6" spans="1:4" ht="78.75" x14ac:dyDescent="0.25">
      <c r="A6" s="33" t="s">
        <v>42</v>
      </c>
      <c r="B6" s="33" t="s">
        <v>43</v>
      </c>
      <c r="C6" s="33" t="s">
        <v>44</v>
      </c>
      <c r="D6" s="34" t="s">
        <v>45</v>
      </c>
    </row>
    <row r="7" spans="1:4" ht="63" x14ac:dyDescent="0.25">
      <c r="A7" s="53" t="s">
        <v>79</v>
      </c>
      <c r="B7" s="40" t="s">
        <v>63</v>
      </c>
      <c r="C7" s="40" t="s">
        <v>52</v>
      </c>
      <c r="D7" s="41" t="s">
        <v>273</v>
      </c>
    </row>
    <row r="8" spans="1:4" ht="31.5" x14ac:dyDescent="0.25">
      <c r="A8" s="170" t="s">
        <v>80</v>
      </c>
      <c r="B8" s="168" t="s">
        <v>77</v>
      </c>
      <c r="C8" s="40" t="s">
        <v>130</v>
      </c>
      <c r="D8" s="41" t="s">
        <v>238</v>
      </c>
    </row>
    <row r="9" spans="1:4" ht="31.5" x14ac:dyDescent="0.25">
      <c r="A9" s="171"/>
      <c r="B9" s="169"/>
      <c r="C9" s="40" t="s">
        <v>131</v>
      </c>
      <c r="D9" s="41" t="s">
        <v>239</v>
      </c>
    </row>
    <row r="10" spans="1:4" ht="47.25" x14ac:dyDescent="0.25">
      <c r="A10" s="170" t="s">
        <v>81</v>
      </c>
      <c r="B10" s="172" t="s">
        <v>132</v>
      </c>
      <c r="C10" s="40" t="s">
        <v>136</v>
      </c>
      <c r="D10" s="41" t="s">
        <v>240</v>
      </c>
    </row>
    <row r="11" spans="1:4" ht="82.5" customHeight="1" x14ac:dyDescent="0.25">
      <c r="A11" s="175"/>
      <c r="B11" s="173"/>
      <c r="C11" s="40" t="s">
        <v>135</v>
      </c>
      <c r="D11" s="41" t="s">
        <v>241</v>
      </c>
    </row>
    <row r="12" spans="1:4" ht="63" x14ac:dyDescent="0.25">
      <c r="A12" s="175"/>
      <c r="B12" s="173"/>
      <c r="C12" s="40" t="s">
        <v>134</v>
      </c>
      <c r="D12" s="41" t="s">
        <v>242</v>
      </c>
    </row>
    <row r="13" spans="1:4" ht="63" x14ac:dyDescent="0.25">
      <c r="A13" s="175"/>
      <c r="B13" s="173"/>
      <c r="C13" s="40" t="s">
        <v>137</v>
      </c>
      <c r="D13" s="41" t="s">
        <v>243</v>
      </c>
    </row>
    <row r="14" spans="1:4" ht="31.5" x14ac:dyDescent="0.25">
      <c r="A14" s="171"/>
      <c r="B14" s="174"/>
      <c r="C14" s="40" t="s">
        <v>133</v>
      </c>
      <c r="D14" s="41" t="s">
        <v>244</v>
      </c>
    </row>
    <row r="15" spans="1:4" ht="50.25" customHeight="1" x14ac:dyDescent="0.25">
      <c r="A15" s="170" t="s">
        <v>82</v>
      </c>
      <c r="B15" s="172" t="s">
        <v>138</v>
      </c>
      <c r="C15" s="40" t="s">
        <v>140</v>
      </c>
      <c r="D15" s="41" t="s">
        <v>245</v>
      </c>
    </row>
    <row r="16" spans="1:4" ht="49.5" customHeight="1" x14ac:dyDescent="0.25">
      <c r="A16" s="171"/>
      <c r="B16" s="174"/>
      <c r="C16" s="40" t="s">
        <v>139</v>
      </c>
      <c r="D16" s="41" t="s">
        <v>246</v>
      </c>
    </row>
    <row r="17" spans="1:4" x14ac:dyDescent="0.25">
      <c r="A17" s="53" t="s">
        <v>83</v>
      </c>
      <c r="B17" s="52" t="s">
        <v>129</v>
      </c>
      <c r="C17" s="38" t="s">
        <v>141</v>
      </c>
      <c r="D17" s="41" t="s">
        <v>247</v>
      </c>
    </row>
    <row r="18" spans="1:4" ht="32.25" customHeight="1" x14ac:dyDescent="0.25">
      <c r="A18" s="53" t="s">
        <v>84</v>
      </c>
      <c r="B18" s="56" t="s">
        <v>142</v>
      </c>
      <c r="C18" s="40" t="s">
        <v>143</v>
      </c>
      <c r="D18" s="41" t="s">
        <v>248</v>
      </c>
    </row>
    <row r="19" spans="1:4" x14ac:dyDescent="0.25">
      <c r="A19" s="53" t="s">
        <v>85</v>
      </c>
      <c r="B19" s="56" t="s">
        <v>144</v>
      </c>
      <c r="C19" s="40" t="s">
        <v>145</v>
      </c>
      <c r="D19" s="41" t="s">
        <v>249</v>
      </c>
    </row>
    <row r="20" spans="1:4" ht="47.25" x14ac:dyDescent="0.25">
      <c r="A20" s="53" t="s">
        <v>86</v>
      </c>
      <c r="B20" s="56" t="s">
        <v>146</v>
      </c>
      <c r="C20" s="40" t="s">
        <v>147</v>
      </c>
      <c r="D20" s="41" t="s">
        <v>250</v>
      </c>
    </row>
    <row r="21" spans="1:4" x14ac:dyDescent="0.25">
      <c r="A21" s="170" t="s">
        <v>87</v>
      </c>
      <c r="B21" s="172" t="s">
        <v>148</v>
      </c>
      <c r="C21" s="40" t="s">
        <v>149</v>
      </c>
      <c r="D21" s="41" t="s">
        <v>251</v>
      </c>
    </row>
    <row r="22" spans="1:4" ht="51" customHeight="1" x14ac:dyDescent="0.25">
      <c r="A22" s="175"/>
      <c r="B22" s="173"/>
      <c r="C22" s="40" t="s">
        <v>150</v>
      </c>
      <c r="D22" s="41" t="s">
        <v>252</v>
      </c>
    </row>
    <row r="23" spans="1:4" ht="21.75" customHeight="1" x14ac:dyDescent="0.25">
      <c r="A23" s="171"/>
      <c r="B23" s="174"/>
      <c r="C23" s="40" t="s">
        <v>151</v>
      </c>
      <c r="D23" s="41" t="s">
        <v>253</v>
      </c>
    </row>
    <row r="24" spans="1:4" x14ac:dyDescent="0.25">
      <c r="A24" s="170" t="s">
        <v>88</v>
      </c>
      <c r="B24" s="172" t="s">
        <v>152</v>
      </c>
      <c r="C24" s="40" t="s">
        <v>153</v>
      </c>
      <c r="D24" s="41" t="s">
        <v>254</v>
      </c>
    </row>
    <row r="25" spans="1:4" ht="63" x14ac:dyDescent="0.25">
      <c r="A25" s="171"/>
      <c r="B25" s="174"/>
      <c r="C25" s="40" t="s">
        <v>154</v>
      </c>
      <c r="D25" s="41" t="s">
        <v>255</v>
      </c>
    </row>
    <row r="26" spans="1:4" ht="31.5" x14ac:dyDescent="0.25">
      <c r="A26" s="54" t="s">
        <v>89</v>
      </c>
      <c r="B26" s="55" t="s">
        <v>155</v>
      </c>
      <c r="C26" s="40" t="s">
        <v>156</v>
      </c>
      <c r="D26" s="41" t="s">
        <v>256</v>
      </c>
    </row>
    <row r="27" spans="1:4" ht="66" customHeight="1" x14ac:dyDescent="0.25">
      <c r="A27" s="54" t="s">
        <v>90</v>
      </c>
      <c r="B27" s="55" t="s">
        <v>157</v>
      </c>
      <c r="C27" s="40" t="s">
        <v>158</v>
      </c>
      <c r="D27" s="41" t="s">
        <v>257</v>
      </c>
    </row>
    <row r="28" spans="1:4" ht="67.5" customHeight="1" x14ac:dyDescent="0.25">
      <c r="A28" s="54" t="s">
        <v>91</v>
      </c>
      <c r="B28" s="55" t="s">
        <v>159</v>
      </c>
      <c r="C28" s="40" t="s">
        <v>160</v>
      </c>
      <c r="D28" s="41" t="s">
        <v>258</v>
      </c>
    </row>
    <row r="29" spans="1:4" ht="31.5" x14ac:dyDescent="0.25">
      <c r="A29" s="54" t="s">
        <v>92</v>
      </c>
      <c r="B29" s="55" t="s">
        <v>161</v>
      </c>
      <c r="C29" s="40" t="s">
        <v>162</v>
      </c>
      <c r="D29" s="41" t="s">
        <v>259</v>
      </c>
    </row>
    <row r="30" spans="1:4" ht="31.5" x14ac:dyDescent="0.25">
      <c r="A30" s="54" t="s">
        <v>93</v>
      </c>
      <c r="B30" s="55" t="s">
        <v>163</v>
      </c>
      <c r="C30" s="40" t="s">
        <v>164</v>
      </c>
      <c r="D30" s="41" t="s">
        <v>260</v>
      </c>
    </row>
    <row r="31" spans="1:4" x14ac:dyDescent="0.25">
      <c r="A31" s="177" t="s">
        <v>94</v>
      </c>
      <c r="B31" s="176" t="s">
        <v>78</v>
      </c>
      <c r="C31" s="40" t="s">
        <v>169</v>
      </c>
      <c r="D31" s="41" t="s">
        <v>261</v>
      </c>
    </row>
    <row r="32" spans="1:4" ht="47.25" x14ac:dyDescent="0.25">
      <c r="A32" s="177"/>
      <c r="B32" s="176"/>
      <c r="C32" s="40" t="s">
        <v>168</v>
      </c>
      <c r="D32" s="41" t="s">
        <v>262</v>
      </c>
    </row>
    <row r="33" spans="1:4" ht="31.5" x14ac:dyDescent="0.25">
      <c r="A33" s="177"/>
      <c r="B33" s="176"/>
      <c r="C33" s="40" t="s">
        <v>167</v>
      </c>
      <c r="D33" s="41" t="s">
        <v>263</v>
      </c>
    </row>
    <row r="34" spans="1:4" ht="48.75" customHeight="1" x14ac:dyDescent="0.25">
      <c r="A34" s="177"/>
      <c r="B34" s="176"/>
      <c r="C34" s="40" t="s">
        <v>166</v>
      </c>
      <c r="D34" s="41" t="s">
        <v>264</v>
      </c>
    </row>
    <row r="35" spans="1:4" ht="47.25" x14ac:dyDescent="0.25">
      <c r="A35" s="177"/>
      <c r="B35" s="176"/>
      <c r="C35" s="40" t="s">
        <v>165</v>
      </c>
      <c r="D35" s="41" t="s">
        <v>265</v>
      </c>
    </row>
    <row r="36" spans="1:4" x14ac:dyDescent="0.25">
      <c r="A36" s="15"/>
      <c r="C36" s="19" t="s">
        <v>16</v>
      </c>
      <c r="D36" s="45">
        <v>5</v>
      </c>
    </row>
    <row r="37" spans="1:4" x14ac:dyDescent="0.25">
      <c r="A37" s="15"/>
      <c r="C37" s="19" t="s">
        <v>17</v>
      </c>
      <c r="D37" s="45" t="s">
        <v>20</v>
      </c>
    </row>
    <row r="38" spans="1:4" x14ac:dyDescent="0.25">
      <c r="A38" s="15"/>
      <c r="C38" s="19" t="s">
        <v>18</v>
      </c>
      <c r="D38" s="22">
        <v>2998</v>
      </c>
    </row>
    <row r="39" spans="1:4" x14ac:dyDescent="0.25">
      <c r="A39" s="15"/>
      <c r="C39" s="19" t="s">
        <v>19</v>
      </c>
      <c r="D39" s="20">
        <v>14990</v>
      </c>
    </row>
    <row r="40" spans="1:4" x14ac:dyDescent="0.25">
      <c r="A40" s="15"/>
      <c r="C40" s="19" t="s">
        <v>46</v>
      </c>
      <c r="D40" s="21">
        <v>3147.9</v>
      </c>
    </row>
    <row r="41" spans="1:4" x14ac:dyDescent="0.25">
      <c r="A41" s="15"/>
      <c r="C41" s="19" t="s">
        <v>47</v>
      </c>
      <c r="D41" s="20">
        <v>18137.900000000001</v>
      </c>
    </row>
    <row r="42" spans="1:4" x14ac:dyDescent="0.25">
      <c r="C42" s="19" t="s">
        <v>68</v>
      </c>
      <c r="D42" s="39" t="s">
        <v>266</v>
      </c>
    </row>
  </sheetData>
  <mergeCells count="13">
    <mergeCell ref="B31:B35"/>
    <mergeCell ref="A31:A35"/>
    <mergeCell ref="B15:B16"/>
    <mergeCell ref="A15:A16"/>
    <mergeCell ref="B21:B23"/>
    <mergeCell ref="A21:A23"/>
    <mergeCell ref="B24:B25"/>
    <mergeCell ref="A24:A25"/>
    <mergeCell ref="A3:D3"/>
    <mergeCell ref="B8:B9"/>
    <mergeCell ref="A8:A9"/>
    <mergeCell ref="B10:B14"/>
    <mergeCell ref="A10:A14"/>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48</v>
      </c>
    </row>
    <row r="2" spans="1:1" x14ac:dyDescent="0.25">
      <c r="A2" s="2" t="s">
        <v>49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Pasiūlymas</vt:lpstr>
      <vt:lpstr>Subtiekėjai ir priedai</vt:lpstr>
      <vt:lpstr>Bendrieji reikalavimai</vt:lpstr>
      <vt:lpstr>1 PD</vt:lpstr>
      <vt:lpstr>2 PD</vt:lpstr>
      <vt:lpstr>3 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 Malvicas</dc:creator>
  <cp:lastModifiedBy>Kestutis Laurusonis</cp:lastModifiedBy>
  <cp:lastPrinted>2022-04-01T07:27:59Z</cp:lastPrinted>
  <dcterms:created xsi:type="dcterms:W3CDTF">2021-04-30T12:21:51Z</dcterms:created>
  <dcterms:modified xsi:type="dcterms:W3CDTF">2023-09-28T10:32:03Z</dcterms:modified>
</cp:coreProperties>
</file>